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Guidance" sheetId="1" r:id="rId1"/>
    <sheet name="example" sheetId="2" r:id="rId2"/>
    <sheet name="wigan-preston" sheetId="3" r:id="rId3"/>
    <sheet name="preston-wigan" sheetId="4" r:id="rId4"/>
    <sheet name="preston-carlisle" sheetId="5" r:id="rId5"/>
    <sheet name="carlisle-preston" sheetId="6" r:id="rId6"/>
    <sheet name="carlisle-lockerbie" sheetId="7" r:id="rId7"/>
    <sheet name="lockerbie-carlisle" sheetId="8" r:id="rId8"/>
  </sheets>
  <definedNames/>
  <calcPr fullCalcOnLoad="1"/>
</workbook>
</file>

<file path=xl/sharedStrings.xml><?xml version="1.0" encoding="utf-8"?>
<sst xmlns="http://schemas.openxmlformats.org/spreadsheetml/2006/main" count="1623" uniqueCount="193">
  <si>
    <t xml:space="preserve">Table </t>
  </si>
  <si>
    <t>Run</t>
  </si>
  <si>
    <t>Date</t>
  </si>
  <si>
    <t>Train</t>
  </si>
  <si>
    <t>Loco</t>
  </si>
  <si>
    <t>Load formation</t>
  </si>
  <si>
    <t>Recorder</t>
  </si>
  <si>
    <t>Position/ GPS</t>
  </si>
  <si>
    <t>miles</t>
  </si>
  <si>
    <t>M</t>
  </si>
  <si>
    <t>C</t>
  </si>
  <si>
    <t>Timing Point</t>
  </si>
  <si>
    <t>st</t>
  </si>
  <si>
    <t>Sch.</t>
  </si>
  <si>
    <t>m</t>
  </si>
  <si>
    <t>s</t>
  </si>
  <si>
    <t>mph</t>
  </si>
  <si>
    <t>ave</t>
  </si>
  <si>
    <t>n</t>
  </si>
  <si>
    <t>Missing 2 times</t>
  </si>
  <si>
    <t>Missing 3 times</t>
  </si>
  <si>
    <t>1st point after stop missing</t>
  </si>
  <si>
    <t>PRESTON</t>
  </si>
  <si>
    <t>M55</t>
  </si>
  <si>
    <t>Barton</t>
  </si>
  <si>
    <t>ob</t>
  </si>
  <si>
    <t>mp</t>
  </si>
  <si>
    <t>Brock</t>
  </si>
  <si>
    <t>fb</t>
  </si>
  <si>
    <t>Green Lane</t>
  </si>
  <si>
    <t>Garstang</t>
  </si>
  <si>
    <t>ub</t>
  </si>
  <si>
    <t>Scorton</t>
  </si>
  <si>
    <t>Woodacre Hall</t>
  </si>
  <si>
    <t>Bay Horse</t>
  </si>
  <si>
    <t>Oubeck</t>
  </si>
  <si>
    <t>rr</t>
  </si>
  <si>
    <t>Lancaster SJ</t>
  </si>
  <si>
    <t>Lancaster</t>
  </si>
  <si>
    <t>sfb</t>
  </si>
  <si>
    <t>Morecambe SJ</t>
  </si>
  <si>
    <t>Hest Bank</t>
  </si>
  <si>
    <t>lc</t>
  </si>
  <si>
    <t>Bolton-le-Sands</t>
  </si>
  <si>
    <t>Carnforth</t>
  </si>
  <si>
    <t>A6</t>
  </si>
  <si>
    <t>ob s</t>
  </si>
  <si>
    <t xml:space="preserve">Yealand </t>
  </si>
  <si>
    <t>Hale Lane</t>
  </si>
  <si>
    <t>Milnthorpe</t>
  </si>
  <si>
    <t>bdg</t>
  </si>
  <si>
    <t>Hincaster J</t>
  </si>
  <si>
    <t>Beck Smithy</t>
  </si>
  <si>
    <t>Oxenholme</t>
  </si>
  <si>
    <t>sub</t>
  </si>
  <si>
    <t>Hay Fell</t>
  </si>
  <si>
    <t>Lambrigg</t>
  </si>
  <si>
    <t>Grayrigg</t>
  </si>
  <si>
    <t>sign*</t>
  </si>
  <si>
    <t>Dillicar</t>
  </si>
  <si>
    <t>Tebay</t>
  </si>
  <si>
    <t>rr*</t>
  </si>
  <si>
    <t>Scout Green</t>
  </si>
  <si>
    <t>pc</t>
  </si>
  <si>
    <t>Shap Summit</t>
  </si>
  <si>
    <t>Shap (sta)</t>
  </si>
  <si>
    <t>Harrisons Sidings</t>
  </si>
  <si>
    <t>Thrimby Grange</t>
  </si>
  <si>
    <t>Bessie Ghyll</t>
  </si>
  <si>
    <t>Eden Valley J</t>
  </si>
  <si>
    <t>Penrith</t>
  </si>
  <si>
    <t>R Petteril</t>
  </si>
  <si>
    <t>Plumpton</t>
  </si>
  <si>
    <t>Calthwaite</t>
  </si>
  <si>
    <t>app rd</t>
  </si>
  <si>
    <t>Southwaite</t>
  </si>
  <si>
    <t>Wreay</t>
  </si>
  <si>
    <t>Brisco (sta)</t>
  </si>
  <si>
    <t>bdg*</t>
  </si>
  <si>
    <t>Upperby J</t>
  </si>
  <si>
    <t>CARLISLE</t>
  </si>
  <si>
    <t>WIGAN NW</t>
  </si>
  <si>
    <t>Boars Head</t>
  </si>
  <si>
    <t>Standish</t>
  </si>
  <si>
    <t>Coppull</t>
  </si>
  <si>
    <t>Euxton Balshaw Ln</t>
  </si>
  <si>
    <t>shl</t>
  </si>
  <si>
    <t>Euxton J</t>
  </si>
  <si>
    <t>Leyland</t>
  </si>
  <si>
    <t>Farrington Curve J</t>
  </si>
  <si>
    <t xml:space="preserve">Kingmoor </t>
  </si>
  <si>
    <t>sb</t>
  </si>
  <si>
    <t>Rockcliffe</t>
  </si>
  <si>
    <t>Floriston</t>
  </si>
  <si>
    <t>Mossband J</t>
  </si>
  <si>
    <t>Gretna J</t>
  </si>
  <si>
    <t>sign</t>
  </si>
  <si>
    <t>Qunitishill</t>
  </si>
  <si>
    <t>Kirkpatrick</t>
  </si>
  <si>
    <t>Kirtlebridge</t>
  </si>
  <si>
    <t>B725</t>
  </si>
  <si>
    <t>Ecclefechan</t>
  </si>
  <si>
    <t>A74(M)</t>
  </si>
  <si>
    <t>LOCKERBIE</t>
  </si>
  <si>
    <t>Oxheys</t>
  </si>
  <si>
    <t>0920 Kings Cross-Edinburgh</t>
  </si>
  <si>
    <t>D Ashley</t>
  </si>
  <si>
    <t>8/11 Y</t>
  </si>
  <si>
    <t>DONCASTER</t>
  </si>
  <si>
    <t>Arksey</t>
  </si>
  <si>
    <t>LC</t>
  </si>
  <si>
    <t>Shaftholme Junction</t>
  </si>
  <si>
    <t>Box</t>
  </si>
  <si>
    <t>Moss</t>
  </si>
  <si>
    <t>Balne</t>
  </si>
  <si>
    <t>Heck</t>
  </si>
  <si>
    <t>OB</t>
  </si>
  <si>
    <t>Temple Hirst Junction</t>
  </si>
  <si>
    <t>Pts</t>
  </si>
  <si>
    <t>Selby Canal</t>
  </si>
  <si>
    <t>UB</t>
  </si>
  <si>
    <t>Hambleton North Junction</t>
  </si>
  <si>
    <t>sign*/pts</t>
  </si>
  <si>
    <t>Ryther Viaduct South</t>
  </si>
  <si>
    <t>Via</t>
  </si>
  <si>
    <t>Colton Junction</t>
  </si>
  <si>
    <t>FB</t>
  </si>
  <si>
    <t>Copmanthorpe</t>
  </si>
  <si>
    <t>Chaloners Whin J</t>
  </si>
  <si>
    <t>YORK</t>
  </si>
  <si>
    <t>d</t>
  </si>
  <si>
    <t>Skelton Junction</t>
  </si>
  <si>
    <t>Sign</t>
  </si>
  <si>
    <t>i</t>
  </si>
  <si>
    <t>Beningbrough</t>
  </si>
  <si>
    <t>p</t>
  </si>
  <si>
    <t>Tollerton Junction</t>
  </si>
  <si>
    <t>Raskelf</t>
  </si>
  <si>
    <r>
      <t xml:space="preserve">Pilmoor </t>
    </r>
    <r>
      <rPr>
        <b/>
        <sz val="8"/>
        <color indexed="8"/>
        <rFont val="Arial"/>
        <family val="2"/>
      </rPr>
      <t>(Jobbins Cross)</t>
    </r>
  </si>
  <si>
    <t>125/126</t>
  </si>
  <si>
    <t>Sessay</t>
  </si>
  <si>
    <t>Thirsk</t>
  </si>
  <si>
    <t>W Rm</t>
  </si>
  <si>
    <t>125/127</t>
  </si>
  <si>
    <t>Otterington</t>
  </si>
  <si>
    <t>Northallerton</t>
  </si>
  <si>
    <t>Bdg</t>
  </si>
  <si>
    <t>126/125/127</t>
  </si>
  <si>
    <t>Danby Wiske</t>
  </si>
  <si>
    <t>122</t>
  </si>
  <si>
    <t>Cowton</t>
  </si>
  <si>
    <t>125</t>
  </si>
  <si>
    <t>Eryholme Junction</t>
  </si>
  <si>
    <t>Hut</t>
  </si>
  <si>
    <t>(2)</t>
  </si>
  <si>
    <t>120</t>
  </si>
  <si>
    <t>Croft Spa</t>
  </si>
  <si>
    <t>113</t>
  </si>
  <si>
    <t>DARLINGTON</t>
  </si>
  <si>
    <t>a</t>
  </si>
  <si>
    <t>Springfield</t>
  </si>
  <si>
    <t>Aycliffe Junction</t>
  </si>
  <si>
    <t>UB/sign</t>
  </si>
  <si>
    <t>89</t>
  </si>
  <si>
    <t>Bradbury</t>
  </si>
  <si>
    <t>115/111</t>
  </si>
  <si>
    <t>FerryhillSouth Junction</t>
  </si>
  <si>
    <t>PSRM/pts</t>
  </si>
  <si>
    <t>114</t>
  </si>
  <si>
    <t>Tursdale Junction</t>
  </si>
  <si>
    <t>Hett Mill</t>
  </si>
  <si>
    <t>100</t>
  </si>
  <si>
    <t>Croxdale</t>
  </si>
  <si>
    <t>99</t>
  </si>
  <si>
    <t>Relly Mill</t>
  </si>
  <si>
    <t>85</t>
  </si>
  <si>
    <t>Durham</t>
  </si>
  <si>
    <t>Gates</t>
  </si>
  <si>
    <t>Newton Hall</t>
  </si>
  <si>
    <t>[1]</t>
  </si>
  <si>
    <t>73</t>
  </si>
  <si>
    <t>Chester-le-Street</t>
  </si>
  <si>
    <t>SFB</t>
  </si>
  <si>
    <t>(.5)</t>
  </si>
  <si>
    <t>117/118</t>
  </si>
  <si>
    <t>Birtley Junction</t>
  </si>
  <si>
    <t>116</t>
  </si>
  <si>
    <t>Low Fell</t>
  </si>
  <si>
    <t>King Edward Bridge Junction</t>
  </si>
  <si>
    <t>SS</t>
  </si>
  <si>
    <t>11(2)</t>
  </si>
  <si>
    <t>/sig st 10m0s-10m30s</t>
  </si>
  <si>
    <t>NEWCASTLE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</si>
</sst>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0"/>
    <numFmt numFmtId="166" formatCode="00.0"/>
    <numFmt numFmtId="167" formatCode="h:mm:ss"/>
    <numFmt numFmtId="168" formatCode="[$-F400]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4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/>
    </xf>
    <xf numFmtId="164" fontId="2" fillId="0" borderId="11" xfId="0" applyNumberFormat="1" applyFont="1" applyFill="1" applyBorder="1" applyAlignment="1" applyProtection="1">
      <alignment horizontal="left"/>
      <protection locked="0"/>
    </xf>
    <xf numFmtId="164" fontId="2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164" fontId="2" fillId="0" borderId="12" xfId="0" applyNumberFormat="1" applyFont="1" applyFill="1" applyBorder="1" applyAlignment="1" applyProtection="1">
      <alignment horizontal="left"/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 horizontal="left"/>
    </xf>
    <xf numFmtId="164" fontId="2" fillId="0" borderId="13" xfId="0" applyNumberFormat="1" applyFont="1" applyFill="1" applyBorder="1" applyAlignment="1" applyProtection="1">
      <alignment horizontal="left"/>
      <protection locked="0"/>
    </xf>
    <xf numFmtId="2" fontId="2" fillId="0" borderId="14" xfId="0" applyNumberFormat="1" applyFont="1" applyFill="1" applyBorder="1" applyAlignment="1" applyProtection="1">
      <alignment/>
      <protection locked="0"/>
    </xf>
    <xf numFmtId="0" fontId="2" fillId="0" borderId="15" xfId="0" applyNumberFormat="1" applyFont="1" applyFill="1" applyBorder="1" applyAlignment="1" applyProtection="1">
      <alignment horizontal="right"/>
      <protection locked="0"/>
    </xf>
    <xf numFmtId="165" fontId="2" fillId="0" borderId="1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alignment/>
      <protection locked="0"/>
    </xf>
    <xf numFmtId="0" fontId="2" fillId="0" borderId="17" xfId="0" applyNumberFormat="1" applyFont="1" applyFill="1" applyBorder="1" applyAlignment="1" applyProtection="1">
      <alignment/>
      <protection locked="0"/>
    </xf>
    <xf numFmtId="164" fontId="2" fillId="0" borderId="16" xfId="0" applyNumberFormat="1" applyFont="1" applyFill="1" applyBorder="1" applyAlignment="1" applyProtection="1">
      <alignment/>
      <protection locked="0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166" fontId="2" fillId="0" borderId="16" xfId="0" applyNumberFormat="1" applyFont="1" applyFill="1" applyBorder="1" applyAlignment="1" applyProtection="1">
      <alignment horizontal="left"/>
      <protection locked="0"/>
    </xf>
    <xf numFmtId="0" fontId="2" fillId="0" borderId="16" xfId="0" applyNumberFormat="1" applyFont="1" applyFill="1" applyBorder="1" applyAlignment="1" applyProtection="1">
      <alignment horizontal="left"/>
      <protection locked="0"/>
    </xf>
    <xf numFmtId="0" fontId="3" fillId="0" borderId="17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0" fontId="39" fillId="0" borderId="0" xfId="0" applyFont="1" applyBorder="1" applyAlignment="1">
      <alignment/>
    </xf>
    <xf numFmtId="165" fontId="39" fillId="0" borderId="0" xfId="0" applyNumberFormat="1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18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0" fontId="2" fillId="0" borderId="10" xfId="0" applyNumberFormat="1" applyFont="1" applyFill="1" applyBorder="1" applyAlignment="1" applyProtection="1">
      <alignment horizontal="right"/>
      <protection locked="0"/>
    </xf>
    <xf numFmtId="166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164" fontId="3" fillId="0" borderId="20" xfId="0" applyNumberFormat="1" applyFont="1" applyFill="1" applyBorder="1" applyAlignment="1" applyProtection="1">
      <alignment horizontal="left"/>
      <protection locked="0"/>
    </xf>
    <xf numFmtId="2" fontId="2" fillId="0" borderId="19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 horizontal="right"/>
      <protection locked="0"/>
    </xf>
    <xf numFmtId="166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164" fontId="3" fillId="0" borderId="21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 quotePrefix="1">
      <alignment horizontal="right"/>
      <protection locked="0"/>
    </xf>
    <xf numFmtId="2" fontId="2" fillId="0" borderId="22" xfId="0" applyNumberFormat="1" applyFont="1" applyFill="1" applyBorder="1" applyAlignment="1" applyProtection="1">
      <alignment/>
      <protection locked="0"/>
    </xf>
    <xf numFmtId="0" fontId="39" fillId="0" borderId="13" xfId="0" applyFont="1" applyBorder="1" applyAlignment="1">
      <alignment/>
    </xf>
    <xf numFmtId="165" fontId="39" fillId="0" borderId="13" xfId="0" applyNumberFormat="1" applyFont="1" applyBorder="1" applyAlignment="1">
      <alignment/>
    </xf>
    <xf numFmtId="0" fontId="39" fillId="0" borderId="22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right"/>
    </xf>
    <xf numFmtId="165" fontId="2" fillId="0" borderId="13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2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5" fontId="2" fillId="0" borderId="21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>
      <alignment horizontal="left"/>
    </xf>
    <xf numFmtId="12" fontId="2" fillId="0" borderId="0" xfId="0" applyNumberFormat="1" applyFont="1" applyFill="1" applyBorder="1" applyAlignment="1" applyProtection="1">
      <alignment/>
      <protection locked="0"/>
    </xf>
    <xf numFmtId="167" fontId="4" fillId="0" borderId="0" xfId="0" applyNumberFormat="1" applyFont="1" applyAlignment="1">
      <alignment horizontal="left"/>
    </xf>
    <xf numFmtId="168" fontId="2" fillId="0" borderId="0" xfId="0" applyNumberFormat="1" applyFont="1" applyFill="1" applyBorder="1" applyAlignment="1" applyProtection="1">
      <alignment/>
      <protection locked="0"/>
    </xf>
    <xf numFmtId="2" fontId="2" fillId="0" borderId="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 horizontal="left"/>
      <protection locked="0"/>
    </xf>
    <xf numFmtId="166" fontId="2" fillId="0" borderId="0" xfId="0" applyNumberFormat="1" applyFont="1" applyFill="1" applyBorder="1" applyAlignment="1" applyProtection="1" quotePrefix="1">
      <alignment horizontal="left"/>
      <protection locked="0"/>
    </xf>
    <xf numFmtId="2" fontId="2" fillId="0" borderId="21" xfId="0" applyNumberFormat="1" applyFont="1" applyFill="1" applyBorder="1" applyAlignment="1" applyProtection="1">
      <alignment/>
      <protection locked="0"/>
    </xf>
    <xf numFmtId="165" fontId="39" fillId="0" borderId="21" xfId="0" applyNumberFormat="1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22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164" fontId="2" fillId="0" borderId="15" xfId="0" applyNumberFormat="1" applyFont="1" applyFill="1" applyBorder="1" applyAlignment="1" applyProtection="1">
      <alignment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Fill="1" applyBorder="1" applyAlignment="1" applyProtection="1">
      <alignment/>
      <protection locked="0"/>
    </xf>
    <xf numFmtId="0" fontId="2" fillId="0" borderId="20" xfId="0" applyNumberFormat="1" applyFont="1" applyFill="1" applyBorder="1" applyAlignment="1" applyProtection="1">
      <alignment/>
      <protection locked="0"/>
    </xf>
    <xf numFmtId="0" fontId="3" fillId="0" borderId="20" xfId="0" applyNumberFormat="1" applyFont="1" applyFill="1" applyBorder="1" applyAlignment="1" applyProtection="1">
      <alignment/>
      <protection locked="0"/>
    </xf>
    <xf numFmtId="0" fontId="2" fillId="0" borderId="11" xfId="0" applyNumberFormat="1" applyFont="1" applyFill="1" applyBorder="1" applyAlignment="1" applyProtection="1">
      <alignment horizontal="right"/>
      <protection locked="0"/>
    </xf>
    <xf numFmtId="165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18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5" fontId="2" fillId="0" borderId="21" xfId="0" applyNumberFormat="1" applyFont="1" applyFill="1" applyBorder="1" applyAlignment="1" applyProtection="1">
      <alignment horizontal="left"/>
      <protection locked="0"/>
    </xf>
    <xf numFmtId="0" fontId="3" fillId="0" borderId="21" xfId="0" applyNumberFormat="1" applyFont="1" applyFill="1" applyBorder="1" applyAlignment="1" applyProtection="1">
      <alignment/>
      <protection locked="0"/>
    </xf>
    <xf numFmtId="0" fontId="2" fillId="0" borderId="23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left"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9" fillId="0" borderId="21" xfId="0" applyFont="1" applyBorder="1" applyAlignment="1">
      <alignment/>
    </xf>
    <xf numFmtId="0" fontId="39" fillId="0" borderId="24" xfId="0" applyFont="1" applyBorder="1" applyAlignment="1">
      <alignment/>
    </xf>
    <xf numFmtId="0" fontId="2" fillId="0" borderId="13" xfId="0" applyNumberFormat="1" applyFont="1" applyFill="1" applyBorder="1" applyAlignment="1" applyProtection="1">
      <alignment horizontal="right"/>
      <protection locked="0"/>
    </xf>
    <xf numFmtId="166" fontId="2" fillId="0" borderId="13" xfId="0" applyNumberFormat="1" applyFont="1" applyFill="1" applyBorder="1" applyAlignment="1" applyProtection="1">
      <alignment horizontal="left"/>
      <protection locked="0"/>
    </xf>
    <xf numFmtId="164" fontId="3" fillId="0" borderId="24" xfId="0" applyNumberFormat="1" applyFont="1" applyFill="1" applyBorder="1" applyAlignment="1" applyProtection="1">
      <alignment horizontal="left"/>
      <protection locked="0"/>
    </xf>
    <xf numFmtId="0" fontId="40" fillId="0" borderId="21" xfId="0" applyFont="1" applyBorder="1" applyAlignment="1">
      <alignment/>
    </xf>
    <xf numFmtId="164" fontId="2" fillId="0" borderId="0" xfId="0" applyNumberFormat="1" applyFont="1" applyFill="1" applyBorder="1" applyAlignment="1" applyProtection="1" quotePrefix="1">
      <alignment horizontal="right"/>
      <protection locked="0"/>
    </xf>
    <xf numFmtId="0" fontId="2" fillId="0" borderId="13" xfId="0" applyFont="1" applyFill="1" applyBorder="1" applyAlignment="1">
      <alignment horizontal="right"/>
    </xf>
    <xf numFmtId="166" fontId="2" fillId="0" borderId="13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 applyProtection="1" quotePrefix="1">
      <alignment horizontal="left"/>
      <protection locked="0"/>
    </xf>
    <xf numFmtId="49" fontId="2" fillId="0" borderId="0" xfId="0" applyNumberFormat="1" applyFont="1" applyFill="1" applyBorder="1" applyAlignment="1" quotePrefix="1">
      <alignment horizontal="left"/>
    </xf>
    <xf numFmtId="2" fontId="2" fillId="0" borderId="12" xfId="0" applyNumberFormat="1" applyFont="1" applyFill="1" applyBorder="1" applyAlignment="1" applyProtection="1">
      <alignment/>
      <protection locked="0"/>
    </xf>
    <xf numFmtId="0" fontId="2" fillId="0" borderId="12" xfId="0" applyNumberFormat="1" applyFont="1" applyFill="1" applyBorder="1" applyAlignment="1" applyProtection="1">
      <alignment horizontal="right"/>
      <protection/>
    </xf>
    <xf numFmtId="165" fontId="2" fillId="0" borderId="21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19" xfId="0" applyNumberFormat="1" applyFont="1" applyFill="1" applyBorder="1" applyAlignment="1" applyProtection="1">
      <alignment horizontal="left"/>
      <protection/>
    </xf>
    <xf numFmtId="0" fontId="2" fillId="0" borderId="23" xfId="0" applyNumberFormat="1" applyFont="1" applyFill="1" applyBorder="1" applyAlignment="1" applyProtection="1">
      <alignment horizontal="right"/>
      <protection/>
    </xf>
    <xf numFmtId="165" fontId="2" fillId="0" borderId="24" xfId="0" applyNumberFormat="1" applyFont="1" applyFill="1" applyBorder="1" applyAlignment="1" applyProtection="1">
      <alignment horizontal="left"/>
      <protection/>
    </xf>
    <xf numFmtId="0" fontId="2" fillId="0" borderId="22" xfId="0" applyNumberFormat="1" applyFont="1" applyFill="1" applyBorder="1" applyAlignment="1" applyProtection="1">
      <alignment horizontal="left"/>
      <protection/>
    </xf>
    <xf numFmtId="0" fontId="2" fillId="0" borderId="25" xfId="0" applyNumberFormat="1" applyFont="1" applyFill="1" applyBorder="1" applyAlignment="1" applyProtection="1">
      <alignment horizontal="right"/>
      <protection/>
    </xf>
    <xf numFmtId="165" fontId="2" fillId="0" borderId="25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2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2" fillId="0" borderId="21" xfId="0" applyFont="1" applyFill="1" applyBorder="1" applyAlignment="1">
      <alignment horizontal="left"/>
    </xf>
    <xf numFmtId="2" fontId="2" fillId="0" borderId="23" xfId="0" applyNumberFormat="1" applyFont="1" applyFill="1" applyBorder="1" applyAlignment="1" applyProtection="1">
      <alignment horizontal="left"/>
      <protection locked="0"/>
    </xf>
    <xf numFmtId="0" fontId="0" fillId="0" borderId="1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2" fillId="0" borderId="13" xfId="0" applyNumberFormat="1" applyFont="1" applyFill="1" applyBorder="1" applyAlignment="1" applyProtection="1">
      <alignment horizontal="left"/>
      <protection locked="0"/>
    </xf>
    <xf numFmtId="0" fontId="2" fillId="0" borderId="11" xfId="0" applyNumberFormat="1" applyFont="1" applyFill="1" applyBorder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2" fontId="2" fillId="0" borderId="12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15" xfId="0" applyNumberFormat="1" applyFont="1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2" fontId="2" fillId="0" borderId="11" xfId="0" applyNumberFormat="1" applyFont="1" applyFill="1" applyBorder="1" applyAlignment="1" applyProtection="1">
      <alignment horizontal="left"/>
      <protection locked="0"/>
    </xf>
    <xf numFmtId="0" fontId="0" fillId="0" borderId="10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0" applyNumberFormat="1" applyFont="1" applyFill="1" applyBorder="1" applyAlignment="1" applyProtection="1">
      <alignment horizontal="left"/>
      <protection locked="0"/>
    </xf>
    <xf numFmtId="0" fontId="2" fillId="0" borderId="21" xfId="0" applyNumberFormat="1" applyFont="1" applyFill="1" applyBorder="1" applyAlignment="1" applyProtection="1">
      <alignment horizontal="left"/>
      <protection locked="0"/>
    </xf>
    <xf numFmtId="0" fontId="2" fillId="0" borderId="20" xfId="0" applyNumberFormat="1" applyFont="1" applyFill="1" applyBorder="1" applyAlignment="1" applyProtection="1">
      <alignment horizontal="left"/>
      <protection locked="0"/>
    </xf>
    <xf numFmtId="14" fontId="2" fillId="0" borderId="21" xfId="0" applyNumberFormat="1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>
      <alignment horizontal="left"/>
    </xf>
    <xf numFmtId="0" fontId="0" fillId="0" borderId="21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2"/>
  <oleObjects>
    <oleObject progId="Word.Document.12" shapeId="48315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4.8515625" style="0" bestFit="1" customWidth="1"/>
    <col min="2" max="2" width="3.57421875" style="0" bestFit="1" customWidth="1"/>
    <col min="3" max="3" width="2.7109375" style="0" bestFit="1" customWidth="1"/>
    <col min="4" max="4" width="21.140625" style="0" bestFit="1" customWidth="1"/>
    <col min="5" max="5" width="8.421875" style="0" bestFit="1" customWidth="1"/>
    <col min="6" max="6" width="2.28125" style="0" bestFit="1" customWidth="1"/>
    <col min="7" max="7" width="4.7109375" style="0" bestFit="1" customWidth="1"/>
    <col min="8" max="8" width="2.7109375" style="0" bestFit="1" customWidth="1"/>
    <col min="9" max="9" width="4.00390625" style="0" bestFit="1" customWidth="1"/>
    <col min="10" max="10" width="16.28125" style="0" bestFit="1" customWidth="1"/>
    <col min="11" max="11" width="7.00390625" style="0" bestFit="1" customWidth="1"/>
  </cols>
  <sheetData>
    <row r="1" spans="1:11" ht="11.2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1.25" customHeight="1">
      <c r="A2" s="136" t="s">
        <v>1</v>
      </c>
      <c r="B2" s="137"/>
      <c r="C2" s="137"/>
      <c r="D2" s="138"/>
      <c r="E2" s="88"/>
      <c r="F2" s="2"/>
      <c r="G2" s="3"/>
      <c r="H2" s="139"/>
      <c r="I2" s="137"/>
      <c r="J2" s="137"/>
      <c r="K2" s="138"/>
    </row>
    <row r="3" spans="1:11" ht="11.25" customHeight="1">
      <c r="A3" s="130" t="s">
        <v>2</v>
      </c>
      <c r="B3" s="131"/>
      <c r="C3" s="131"/>
      <c r="D3" s="132"/>
      <c r="E3" s="85"/>
      <c r="F3" s="5"/>
      <c r="G3" s="6"/>
      <c r="H3" s="140">
        <v>42246</v>
      </c>
      <c r="I3" s="131"/>
      <c r="J3" s="131"/>
      <c r="K3" s="132"/>
    </row>
    <row r="4" spans="1:11" ht="11.25" customHeight="1">
      <c r="A4" s="130" t="s">
        <v>3</v>
      </c>
      <c r="B4" s="131"/>
      <c r="C4" s="131"/>
      <c r="D4" s="132"/>
      <c r="E4" s="85"/>
      <c r="F4" s="5"/>
      <c r="G4" s="6"/>
      <c r="H4" s="133" t="s">
        <v>105</v>
      </c>
      <c r="I4" s="131"/>
      <c r="J4" s="131"/>
      <c r="K4" s="132"/>
    </row>
    <row r="5" spans="1:11" ht="11.25" customHeight="1">
      <c r="A5" s="130" t="s">
        <v>4</v>
      </c>
      <c r="B5" s="131"/>
      <c r="C5" s="131"/>
      <c r="D5" s="132"/>
      <c r="E5" s="85"/>
      <c r="F5" s="5"/>
      <c r="G5" s="6"/>
      <c r="H5" s="133">
        <v>91113</v>
      </c>
      <c r="I5" s="131"/>
      <c r="J5" s="131"/>
      <c r="K5" s="132"/>
    </row>
    <row r="6" spans="1:11" ht="11.25" customHeight="1">
      <c r="A6" s="130" t="s">
        <v>5</v>
      </c>
      <c r="B6" s="131"/>
      <c r="C6" s="131"/>
      <c r="D6" s="132"/>
      <c r="E6" s="85"/>
      <c r="F6" s="5"/>
      <c r="G6" s="6"/>
      <c r="H6" s="133">
        <v>9</v>
      </c>
      <c r="I6" s="131"/>
      <c r="J6" s="131"/>
      <c r="K6" s="132"/>
    </row>
    <row r="7" spans="1:11" ht="11.25" customHeight="1">
      <c r="A7" s="130" t="s">
        <v>6</v>
      </c>
      <c r="B7" s="131"/>
      <c r="C7" s="131"/>
      <c r="D7" s="132"/>
      <c r="E7" s="85"/>
      <c r="F7" s="5"/>
      <c r="G7" s="6"/>
      <c r="H7" s="133" t="s">
        <v>106</v>
      </c>
      <c r="I7" s="131"/>
      <c r="J7" s="131"/>
      <c r="K7" s="132"/>
    </row>
    <row r="8" spans="1:11" ht="11.25" customHeight="1">
      <c r="A8" s="117" t="s">
        <v>7</v>
      </c>
      <c r="B8" s="118"/>
      <c r="C8" s="118"/>
      <c r="D8" s="119"/>
      <c r="E8" s="87"/>
      <c r="F8" s="5"/>
      <c r="G8" s="8"/>
      <c r="H8" s="120" t="s">
        <v>107</v>
      </c>
      <c r="I8" s="118"/>
      <c r="J8" s="118"/>
      <c r="K8" s="119"/>
    </row>
    <row r="9" spans="1:11" ht="11.25" customHeight="1">
      <c r="A9" s="9" t="s">
        <v>8</v>
      </c>
      <c r="B9" s="10" t="s">
        <v>9</v>
      </c>
      <c r="C9" s="11" t="s">
        <v>10</v>
      </c>
      <c r="D9" s="12" t="s">
        <v>11</v>
      </c>
      <c r="E9" s="13"/>
      <c r="F9" s="14" t="s">
        <v>12</v>
      </c>
      <c r="G9" s="15" t="s">
        <v>13</v>
      </c>
      <c r="H9" s="16" t="s">
        <v>14</v>
      </c>
      <c r="I9" s="17" t="s">
        <v>15</v>
      </c>
      <c r="J9" s="18" t="s">
        <v>16</v>
      </c>
      <c r="K9" s="19" t="s">
        <v>17</v>
      </c>
    </row>
    <row r="10" spans="1:11" ht="11.25" customHeight="1">
      <c r="A10" s="20">
        <v>0</v>
      </c>
      <c r="B10" s="21">
        <v>155</v>
      </c>
      <c r="C10" s="22">
        <v>79</v>
      </c>
      <c r="D10" s="23" t="s">
        <v>108</v>
      </c>
      <c r="E10" s="89"/>
      <c r="F10" s="25" t="s">
        <v>18</v>
      </c>
      <c r="G10" s="26"/>
      <c r="H10" s="27"/>
      <c r="I10" s="28"/>
      <c r="J10" s="29"/>
      <c r="K10" s="30"/>
    </row>
    <row r="11" spans="1:11" ht="11.25" customHeight="1">
      <c r="A11" s="31">
        <f>+A10+(ABS((B11+C11/80)-(B10+(C10/80))))</f>
        <v>2.0374999999999943</v>
      </c>
      <c r="B11" s="21">
        <v>158</v>
      </c>
      <c r="C11" s="22">
        <v>2</v>
      </c>
      <c r="D11" s="23" t="s">
        <v>109</v>
      </c>
      <c r="E11" s="89" t="s">
        <v>110</v>
      </c>
      <c r="F11" s="25" t="s">
        <v>18</v>
      </c>
      <c r="G11" s="32"/>
      <c r="H11" s="25"/>
      <c r="I11" s="33"/>
      <c r="J11" s="34"/>
      <c r="K11" s="35">
        <f>IF($A11=$A10,"",IF(F11="n","",IF(F11="d","",IF(F11="i","",IF(F10="d",(($A11-$A10)*3600/((H11*60)+I11)),IF(F11="i"," ",IF(F10="i",((($A11-$A9)*3600)/((((H11*60)+I11))-((H9*60)+I9))),(($A11-$A10)*3600)/((((H11*60)+I11))-((H10*60)+I10)))))))))</f>
      </c>
    </row>
    <row r="12" spans="1:11" ht="11.25" customHeight="1">
      <c r="A12" s="31">
        <f aca="true" t="shared" si="0" ref="A12:A60">+A11+(ABS((B12+C12/80)-(B11+(C11/80))))</f>
        <v>4.299999999999983</v>
      </c>
      <c r="B12" s="21">
        <v>160</v>
      </c>
      <c r="C12" s="22">
        <v>23</v>
      </c>
      <c r="D12" s="23" t="s">
        <v>111</v>
      </c>
      <c r="E12" s="89" t="s">
        <v>112</v>
      </c>
      <c r="F12" s="25" t="s">
        <v>18</v>
      </c>
      <c r="G12" s="32"/>
      <c r="H12" s="25"/>
      <c r="I12" s="33"/>
      <c r="J12" s="34"/>
      <c r="K12" s="35">
        <f aca="true" t="shared" si="1" ref="K12:K52">IF($A12=$A11,"",IF(F12="n","",IF(F12="d","",IF(F12="i","",IF(F11="d",(($A12-$A11)*3600/((H12*60)+I12)),IF(F12="i"," ",IF(F11="i",((($A12-$A10)*3600)/((((H12*60)+I12))-((H10*60)+I10))),(($A12-$A11)*3600)/((((H12*60)+I12))-((H11*60)+I11)))))))))</f>
      </c>
    </row>
    <row r="13" spans="1:11" ht="11.25" customHeight="1">
      <c r="A13" s="31">
        <f t="shared" si="0"/>
        <v>7.037499999999994</v>
      </c>
      <c r="B13" s="21">
        <v>163</v>
      </c>
      <c r="C13" s="22">
        <v>2</v>
      </c>
      <c r="D13" s="23" t="s">
        <v>113</v>
      </c>
      <c r="E13" s="89" t="s">
        <v>110</v>
      </c>
      <c r="F13" s="25" t="s">
        <v>18</v>
      </c>
      <c r="G13" s="32"/>
      <c r="H13" s="25"/>
      <c r="I13" s="33"/>
      <c r="J13" s="34"/>
      <c r="K13" s="35">
        <f t="shared" si="1"/>
      </c>
    </row>
    <row r="14" spans="1:11" ht="11.25" customHeight="1">
      <c r="A14" s="31">
        <f t="shared" si="0"/>
        <v>9.9375</v>
      </c>
      <c r="B14" s="21">
        <v>165</v>
      </c>
      <c r="C14" s="22">
        <v>74</v>
      </c>
      <c r="D14" s="23" t="s">
        <v>114</v>
      </c>
      <c r="E14" s="89" t="s">
        <v>110</v>
      </c>
      <c r="F14" s="25" t="s">
        <v>18</v>
      </c>
      <c r="G14" s="32"/>
      <c r="H14" s="25"/>
      <c r="I14" s="33"/>
      <c r="J14" s="34"/>
      <c r="K14" s="35">
        <f>IF($A14=$A11,"",IF(F14="n","",IF(F14="d","",IF(F14="m","",IF(F11="d",(($A14-$A11)*3600/((H14*60)+I14)),IF(F14="i"," ",IF(F11="i",((($A14-$A10)*3600)/((((H14*60)+I14))-((H10*60)+I10))),(($A14-$A11)*3600)/((((H14*60)+I14))-((H11*60)+I11)))))))))</f>
      </c>
    </row>
    <row r="15" spans="1:11" ht="11.25" customHeight="1">
      <c r="A15" s="31">
        <f t="shared" si="0"/>
        <v>11.199999999999989</v>
      </c>
      <c r="B15" s="21">
        <v>167</v>
      </c>
      <c r="C15" s="22">
        <v>15</v>
      </c>
      <c r="D15" s="23" t="s">
        <v>115</v>
      </c>
      <c r="E15" s="89" t="s">
        <v>116</v>
      </c>
      <c r="F15" s="25" t="s">
        <v>18</v>
      </c>
      <c r="G15" s="32"/>
      <c r="H15" s="25"/>
      <c r="I15" s="33"/>
      <c r="J15" s="34"/>
      <c r="K15" s="35">
        <f t="shared" si="1"/>
      </c>
    </row>
    <row r="16" spans="1:11" ht="11.25" customHeight="1">
      <c r="A16" s="31">
        <f t="shared" si="0"/>
        <v>13.099999999999994</v>
      </c>
      <c r="B16" s="21">
        <v>169</v>
      </c>
      <c r="C16" s="22">
        <v>7</v>
      </c>
      <c r="D16" s="23" t="s">
        <v>117</v>
      </c>
      <c r="E16" s="89" t="s">
        <v>118</v>
      </c>
      <c r="F16" s="25" t="s">
        <v>18</v>
      </c>
      <c r="G16" s="32"/>
      <c r="H16" s="25"/>
      <c r="I16" s="33"/>
      <c r="J16" s="34"/>
      <c r="K16" s="35">
        <f t="shared" si="1"/>
      </c>
    </row>
    <row r="17" spans="1:11" ht="11.25" customHeight="1">
      <c r="A17" s="31">
        <f t="shared" si="0"/>
        <v>16.549999999999983</v>
      </c>
      <c r="B17" s="21">
        <v>172</v>
      </c>
      <c r="C17" s="22">
        <v>43</v>
      </c>
      <c r="D17" s="23" t="s">
        <v>119</v>
      </c>
      <c r="E17" s="89" t="s">
        <v>120</v>
      </c>
      <c r="F17" s="25" t="s">
        <v>18</v>
      </c>
      <c r="G17" s="32"/>
      <c r="H17" s="25"/>
      <c r="I17" s="33"/>
      <c r="J17" s="34"/>
      <c r="K17" s="35">
        <f t="shared" si="1"/>
      </c>
    </row>
    <row r="18" spans="1:11" ht="11.25" customHeight="1">
      <c r="A18" s="31">
        <f t="shared" si="0"/>
        <v>18.94999999999999</v>
      </c>
      <c r="B18" s="21">
        <v>174</v>
      </c>
      <c r="C18" s="22">
        <v>75</v>
      </c>
      <c r="D18" s="23" t="s">
        <v>121</v>
      </c>
      <c r="E18" s="89" t="s">
        <v>122</v>
      </c>
      <c r="F18" s="25" t="s">
        <v>18</v>
      </c>
      <c r="G18" s="32"/>
      <c r="H18" s="25"/>
      <c r="I18" s="33"/>
      <c r="J18" s="34"/>
      <c r="K18" s="35">
        <f t="shared" si="1"/>
      </c>
    </row>
    <row r="19" spans="1:11" ht="11.25" customHeight="1">
      <c r="A19" s="31">
        <f t="shared" si="0"/>
        <v>24.0625</v>
      </c>
      <c r="B19" s="21">
        <v>180</v>
      </c>
      <c r="C19" s="22">
        <v>4</v>
      </c>
      <c r="D19" s="23" t="s">
        <v>123</v>
      </c>
      <c r="E19" s="89" t="s">
        <v>124</v>
      </c>
      <c r="F19" s="25" t="s">
        <v>18</v>
      </c>
      <c r="G19" s="32"/>
      <c r="H19" s="25"/>
      <c r="I19" s="33"/>
      <c r="J19" s="34"/>
      <c r="K19" s="35">
        <f t="shared" si="1"/>
      </c>
    </row>
    <row r="20" spans="1:11" ht="11.25" customHeight="1">
      <c r="A20" s="31">
        <f t="shared" si="0"/>
        <v>27</v>
      </c>
      <c r="B20" s="21">
        <v>182</v>
      </c>
      <c r="C20" s="22">
        <v>79</v>
      </c>
      <c r="D20" s="23" t="s">
        <v>125</v>
      </c>
      <c r="E20" s="89" t="s">
        <v>126</v>
      </c>
      <c r="F20" s="25" t="s">
        <v>18</v>
      </c>
      <c r="G20" s="32"/>
      <c r="H20" s="25"/>
      <c r="I20" s="33"/>
      <c r="J20" s="34"/>
      <c r="K20" s="35">
        <f t="shared" si="1"/>
      </c>
    </row>
    <row r="21" spans="1:11" ht="11.25" customHeight="1">
      <c r="A21" s="31">
        <f t="shared" si="0"/>
        <v>28.799999999999983</v>
      </c>
      <c r="B21" s="21">
        <v>184</v>
      </c>
      <c r="C21" s="22">
        <v>63</v>
      </c>
      <c r="D21" s="23" t="s">
        <v>127</v>
      </c>
      <c r="E21" s="89" t="s">
        <v>116</v>
      </c>
      <c r="F21" s="25" t="s">
        <v>18</v>
      </c>
      <c r="G21" s="32"/>
      <c r="H21" s="25"/>
      <c r="I21" s="33"/>
      <c r="J21" s="34"/>
      <c r="K21" s="35">
        <f t="shared" si="1"/>
      </c>
    </row>
    <row r="22" spans="1:11" ht="11.25" customHeight="1">
      <c r="A22" s="31">
        <f t="shared" si="0"/>
        <v>30.599999999999994</v>
      </c>
      <c r="B22" s="21">
        <v>186</v>
      </c>
      <c r="C22" s="22">
        <v>47</v>
      </c>
      <c r="D22" s="23" t="s">
        <v>128</v>
      </c>
      <c r="E22" s="89" t="s">
        <v>116</v>
      </c>
      <c r="F22" s="25" t="s">
        <v>18</v>
      </c>
      <c r="G22" s="32"/>
      <c r="H22" s="25"/>
      <c r="I22" s="33"/>
      <c r="J22" s="34"/>
      <c r="K22" s="35">
        <f t="shared" si="1"/>
      </c>
    </row>
    <row r="23" spans="1:11" ht="11.25" customHeight="1">
      <c r="A23" s="37">
        <f t="shared" si="0"/>
        <v>32.51249999999999</v>
      </c>
      <c r="B23" s="38">
        <v>188</v>
      </c>
      <c r="C23" s="39">
        <v>40</v>
      </c>
      <c r="D23" s="40" t="s">
        <v>129</v>
      </c>
      <c r="E23" s="90"/>
      <c r="F23" s="91" t="s">
        <v>18</v>
      </c>
      <c r="G23" s="73"/>
      <c r="H23" s="91"/>
      <c r="I23" s="92"/>
      <c r="J23" s="86"/>
      <c r="K23" s="93">
        <f t="shared" si="1"/>
      </c>
    </row>
    <row r="24" spans="1:11" ht="11.25" customHeight="1">
      <c r="A24" s="31">
        <v>0</v>
      </c>
      <c r="B24" s="21">
        <v>0</v>
      </c>
      <c r="C24" s="22">
        <v>0</v>
      </c>
      <c r="D24" s="23" t="s">
        <v>129</v>
      </c>
      <c r="E24" s="89"/>
      <c r="F24" s="25" t="s">
        <v>130</v>
      </c>
      <c r="G24" s="32"/>
      <c r="H24" s="25">
        <v>0</v>
      </c>
      <c r="I24" s="33">
        <v>0</v>
      </c>
      <c r="J24" s="34"/>
      <c r="K24" s="35">
        <f>IF($A24=$A23,"",IF(F24="n","",IF(F24="d","",IF(F24="i","",IF(F23="d",(($A24-$A23)*3600/((H24*60)+I24)),IF(F24="i"," ",IF(F23="i",((($A24-$A21)*3600)/((((H24*60)+I24))-((H21*60)+I21))),(($A24-$A23)*3600)/((((H24*60)+I24))-((H23*60)+I23)))))))))</f>
      </c>
    </row>
    <row r="25" spans="1:11" ht="11.25" customHeight="1">
      <c r="A25" s="31">
        <f t="shared" si="0"/>
        <v>1.625</v>
      </c>
      <c r="B25" s="21">
        <v>1</v>
      </c>
      <c r="C25" s="22">
        <v>50</v>
      </c>
      <c r="D25" s="23" t="s">
        <v>131</v>
      </c>
      <c r="E25" s="89" t="s">
        <v>132</v>
      </c>
      <c r="F25" s="25" t="s">
        <v>133</v>
      </c>
      <c r="G25" s="32">
        <v>3</v>
      </c>
      <c r="H25" s="36"/>
      <c r="I25" s="33"/>
      <c r="J25" s="34"/>
      <c r="K25" s="35">
        <f t="shared" si="1"/>
      </c>
    </row>
    <row r="26" spans="1:11" ht="11.25" customHeight="1">
      <c r="A26" s="31">
        <f t="shared" si="0"/>
        <v>5.5</v>
      </c>
      <c r="B26" s="21">
        <v>5</v>
      </c>
      <c r="C26" s="22">
        <v>40</v>
      </c>
      <c r="D26" s="23" t="s">
        <v>134</v>
      </c>
      <c r="E26" s="89" t="s">
        <v>116</v>
      </c>
      <c r="F26" s="25" t="s">
        <v>135</v>
      </c>
      <c r="G26" s="32"/>
      <c r="H26" s="25">
        <v>5</v>
      </c>
      <c r="I26" s="64">
        <v>25</v>
      </c>
      <c r="J26" s="34">
        <v>111</v>
      </c>
      <c r="K26" s="35">
        <f t="shared" si="1"/>
        <v>60.92307692307692</v>
      </c>
    </row>
    <row r="27" spans="1:11" ht="11.25" customHeight="1">
      <c r="A27" s="31">
        <f t="shared" si="0"/>
        <v>9.525</v>
      </c>
      <c r="B27" s="21">
        <v>9</v>
      </c>
      <c r="C27" s="22">
        <v>42</v>
      </c>
      <c r="D27" s="23" t="s">
        <v>136</v>
      </c>
      <c r="E27" s="89" t="s">
        <v>132</v>
      </c>
      <c r="F27" s="25" t="s">
        <v>135</v>
      </c>
      <c r="G27" s="32">
        <v>7.5</v>
      </c>
      <c r="H27" s="25">
        <v>7</v>
      </c>
      <c r="I27" s="33">
        <v>26</v>
      </c>
      <c r="J27" s="34">
        <v>126</v>
      </c>
      <c r="K27" s="35">
        <f t="shared" si="1"/>
        <v>119.75206611570249</v>
      </c>
    </row>
    <row r="28" spans="1:11" ht="11.25" customHeight="1">
      <c r="A28" s="31">
        <f t="shared" si="0"/>
        <v>13.375</v>
      </c>
      <c r="B28" s="21">
        <v>13</v>
      </c>
      <c r="C28" s="22">
        <v>30</v>
      </c>
      <c r="D28" s="23" t="s">
        <v>137</v>
      </c>
      <c r="E28" s="89" t="s">
        <v>116</v>
      </c>
      <c r="F28" s="25" t="s">
        <v>135</v>
      </c>
      <c r="G28" s="32"/>
      <c r="H28" s="25">
        <v>9</v>
      </c>
      <c r="I28" s="33">
        <v>17</v>
      </c>
      <c r="J28" s="34">
        <v>125</v>
      </c>
      <c r="K28" s="35">
        <f t="shared" si="1"/>
        <v>124.86486486486484</v>
      </c>
    </row>
    <row r="29" spans="1:11" ht="11.25" customHeight="1">
      <c r="A29" s="31">
        <f t="shared" si="0"/>
        <v>15.75</v>
      </c>
      <c r="B29" s="21">
        <v>15</v>
      </c>
      <c r="C29" s="22">
        <v>60</v>
      </c>
      <c r="D29" s="23" t="s">
        <v>138</v>
      </c>
      <c r="E29" s="94" t="s">
        <v>116</v>
      </c>
      <c r="F29" s="25" t="s">
        <v>135</v>
      </c>
      <c r="G29" s="32"/>
      <c r="H29" s="25">
        <v>10</v>
      </c>
      <c r="I29" s="33">
        <v>25</v>
      </c>
      <c r="J29" s="34" t="s">
        <v>139</v>
      </c>
      <c r="K29" s="35">
        <f t="shared" si="1"/>
        <v>125.73529411764706</v>
      </c>
    </row>
    <row r="30" spans="1:11" ht="11.25" customHeight="1">
      <c r="A30" s="31">
        <f t="shared" si="0"/>
        <v>17.975</v>
      </c>
      <c r="B30" s="21">
        <v>17</v>
      </c>
      <c r="C30" s="22">
        <v>78</v>
      </c>
      <c r="D30" s="23" t="s">
        <v>140</v>
      </c>
      <c r="E30" s="89" t="s">
        <v>116</v>
      </c>
      <c r="F30" s="25" t="s">
        <v>135</v>
      </c>
      <c r="G30" s="32"/>
      <c r="H30" s="25">
        <v>11</v>
      </c>
      <c r="I30" s="33">
        <v>29</v>
      </c>
      <c r="J30" s="34" t="s">
        <v>139</v>
      </c>
      <c r="K30" s="35">
        <f t="shared" si="1"/>
        <v>125.15625000000009</v>
      </c>
    </row>
    <row r="31" spans="1:11" ht="11.25" customHeight="1">
      <c r="A31" s="31">
        <f t="shared" si="0"/>
        <v>22.1875</v>
      </c>
      <c r="B31" s="21">
        <v>22</v>
      </c>
      <c r="C31" s="22">
        <v>15</v>
      </c>
      <c r="D31" s="23" t="s">
        <v>141</v>
      </c>
      <c r="E31" s="89" t="s">
        <v>142</v>
      </c>
      <c r="F31" s="25" t="s">
        <v>135</v>
      </c>
      <c r="G31" s="32">
        <v>13.5</v>
      </c>
      <c r="H31" s="25">
        <v>13</v>
      </c>
      <c r="I31" s="33">
        <v>29</v>
      </c>
      <c r="J31" s="34" t="s">
        <v>143</v>
      </c>
      <c r="K31" s="35">
        <f t="shared" si="1"/>
        <v>126.37499999999996</v>
      </c>
    </row>
    <row r="32" spans="1:11" ht="11.25" customHeight="1">
      <c r="A32" s="31">
        <f t="shared" si="0"/>
        <v>22.1875</v>
      </c>
      <c r="B32" s="21">
        <v>22</v>
      </c>
      <c r="C32" s="22">
        <v>15</v>
      </c>
      <c r="D32" s="23" t="s">
        <v>141</v>
      </c>
      <c r="E32" s="89" t="s">
        <v>142</v>
      </c>
      <c r="F32" s="25" t="s">
        <v>133</v>
      </c>
      <c r="G32" s="32"/>
      <c r="H32" s="25"/>
      <c r="I32" s="33"/>
      <c r="J32" s="34"/>
      <c r="K32" s="35">
        <f t="shared" si="1"/>
      </c>
    </row>
    <row r="33" spans="1:11" ht="11.25" customHeight="1">
      <c r="A33" s="31">
        <f t="shared" si="0"/>
        <v>26.55</v>
      </c>
      <c r="B33" s="21">
        <v>26</v>
      </c>
      <c r="C33" s="22">
        <v>44</v>
      </c>
      <c r="D33" s="23" t="s">
        <v>144</v>
      </c>
      <c r="E33" s="89" t="s">
        <v>116</v>
      </c>
      <c r="F33" s="25" t="s">
        <v>135</v>
      </c>
      <c r="G33" s="32"/>
      <c r="H33" s="25">
        <v>15</v>
      </c>
      <c r="I33" s="33">
        <v>34</v>
      </c>
      <c r="J33" s="34" t="s">
        <v>143</v>
      </c>
      <c r="K33" s="35">
        <f t="shared" si="1"/>
        <v>125.64000000000001</v>
      </c>
    </row>
    <row r="34" spans="1:11" ht="11.25" customHeight="1">
      <c r="A34" s="31">
        <f t="shared" si="0"/>
        <v>29.975</v>
      </c>
      <c r="B34" s="21">
        <v>29</v>
      </c>
      <c r="C34" s="22">
        <v>78</v>
      </c>
      <c r="D34" s="23" t="s">
        <v>145</v>
      </c>
      <c r="E34" s="89" t="s">
        <v>146</v>
      </c>
      <c r="F34" s="25" t="s">
        <v>135</v>
      </c>
      <c r="G34" s="32">
        <v>17.5</v>
      </c>
      <c r="H34" s="25">
        <v>17</v>
      </c>
      <c r="I34" s="33">
        <v>11</v>
      </c>
      <c r="J34" s="34" t="s">
        <v>147</v>
      </c>
      <c r="K34" s="35">
        <f t="shared" si="1"/>
        <v>127.1134020618557</v>
      </c>
    </row>
    <row r="35" spans="1:11" ht="11.25" customHeight="1">
      <c r="A35" s="31">
        <f t="shared" si="0"/>
        <v>29.975</v>
      </c>
      <c r="B35" s="21">
        <v>29</v>
      </c>
      <c r="C35" s="22">
        <v>78</v>
      </c>
      <c r="D35" s="23" t="s">
        <v>145</v>
      </c>
      <c r="E35" s="89" t="s">
        <v>146</v>
      </c>
      <c r="F35" s="25" t="s">
        <v>133</v>
      </c>
      <c r="G35" s="32"/>
      <c r="H35" s="41"/>
      <c r="I35" s="42"/>
      <c r="J35" s="43"/>
      <c r="K35" s="35">
        <f t="shared" si="1"/>
      </c>
    </row>
    <row r="36" spans="1:11" ht="11.25" customHeight="1">
      <c r="A36" s="31">
        <f t="shared" si="0"/>
        <v>33.7625</v>
      </c>
      <c r="B36" s="21">
        <v>33</v>
      </c>
      <c r="C36" s="22">
        <v>61</v>
      </c>
      <c r="D36" s="23" t="s">
        <v>148</v>
      </c>
      <c r="E36" s="89" t="s">
        <v>116</v>
      </c>
      <c r="F36" s="25" t="s">
        <v>135</v>
      </c>
      <c r="G36" s="32"/>
      <c r="H36" s="41">
        <v>19</v>
      </c>
      <c r="I36" s="42">
        <v>1</v>
      </c>
      <c r="J36" s="43" t="s">
        <v>149</v>
      </c>
      <c r="K36" s="35">
        <f t="shared" si="1"/>
        <v>123.95454545454551</v>
      </c>
    </row>
    <row r="37" spans="1:11" ht="11.25" customHeight="1">
      <c r="A37" s="31">
        <f t="shared" si="0"/>
        <v>37.175</v>
      </c>
      <c r="B37" s="21">
        <v>37</v>
      </c>
      <c r="C37" s="22">
        <v>14</v>
      </c>
      <c r="D37" s="23" t="s">
        <v>150</v>
      </c>
      <c r="E37" s="89" t="s">
        <v>146</v>
      </c>
      <c r="F37" s="25" t="s">
        <v>135</v>
      </c>
      <c r="G37" s="32"/>
      <c r="H37" s="41">
        <v>20</v>
      </c>
      <c r="I37" s="42">
        <v>40</v>
      </c>
      <c r="J37" s="43" t="s">
        <v>151</v>
      </c>
      <c r="K37" s="35">
        <f t="shared" si="1"/>
        <v>124.0909090909089</v>
      </c>
    </row>
    <row r="38" spans="1:11" ht="11.25" customHeight="1">
      <c r="A38" s="31">
        <f t="shared" si="0"/>
        <v>38.95</v>
      </c>
      <c r="B38" s="21">
        <v>38</v>
      </c>
      <c r="C38" s="22">
        <v>76</v>
      </c>
      <c r="D38" s="23" t="s">
        <v>152</v>
      </c>
      <c r="E38" s="89" t="s">
        <v>153</v>
      </c>
      <c r="F38" s="25" t="s">
        <v>135</v>
      </c>
      <c r="G38" s="95" t="s">
        <v>154</v>
      </c>
      <c r="H38" s="41">
        <v>21</v>
      </c>
      <c r="I38" s="42">
        <v>32</v>
      </c>
      <c r="J38" s="43" t="s">
        <v>155</v>
      </c>
      <c r="K38" s="35">
        <f t="shared" si="1"/>
        <v>122.88461538461577</v>
      </c>
    </row>
    <row r="39" spans="1:11" ht="11.25" customHeight="1">
      <c r="A39" s="31">
        <f t="shared" si="0"/>
        <v>41.4875</v>
      </c>
      <c r="B39" s="21">
        <v>41</v>
      </c>
      <c r="C39" s="22">
        <v>39</v>
      </c>
      <c r="D39" s="23" t="s">
        <v>156</v>
      </c>
      <c r="E39" s="89" t="s">
        <v>116</v>
      </c>
      <c r="F39" s="25" t="s">
        <v>135</v>
      </c>
      <c r="G39" s="32"/>
      <c r="H39" s="41">
        <v>22</v>
      </c>
      <c r="I39" s="42">
        <v>51</v>
      </c>
      <c r="J39" s="43" t="s">
        <v>157</v>
      </c>
      <c r="K39" s="35">
        <f t="shared" si="1"/>
        <v>115.63291139240481</v>
      </c>
    </row>
    <row r="40" spans="1:11" ht="11.25" customHeight="1">
      <c r="A40" s="37">
        <f t="shared" si="0"/>
        <v>44.15</v>
      </c>
      <c r="B40" s="38">
        <v>44</v>
      </c>
      <c r="C40" s="39">
        <v>12</v>
      </c>
      <c r="D40" s="40" t="s">
        <v>158</v>
      </c>
      <c r="E40" s="90"/>
      <c r="F40" s="91" t="s">
        <v>159</v>
      </c>
      <c r="G40" s="73">
        <v>28</v>
      </c>
      <c r="H40" s="96">
        <v>25</v>
      </c>
      <c r="I40" s="97">
        <v>44</v>
      </c>
      <c r="J40" s="98"/>
      <c r="K40" s="93">
        <f t="shared" si="1"/>
        <v>55.404624277456676</v>
      </c>
    </row>
    <row r="41" spans="1:11" ht="11.25" customHeight="1">
      <c r="A41" s="31">
        <v>0</v>
      </c>
      <c r="B41" s="21">
        <v>44</v>
      </c>
      <c r="C41" s="22">
        <v>12</v>
      </c>
      <c r="D41" s="23" t="s">
        <v>158</v>
      </c>
      <c r="E41" s="89"/>
      <c r="F41" s="25" t="s">
        <v>130</v>
      </c>
      <c r="G41" s="6">
        <v>31</v>
      </c>
      <c r="H41" s="41">
        <v>28</v>
      </c>
      <c r="I41" s="42">
        <v>12</v>
      </c>
      <c r="J41" s="43"/>
      <c r="K41" s="35">
        <f t="shared" si="1"/>
      </c>
    </row>
    <row r="42" spans="1:11" ht="11.25" customHeight="1">
      <c r="A42" s="31">
        <f t="shared" si="0"/>
        <v>1.7124999999999986</v>
      </c>
      <c r="B42" s="21">
        <v>45</v>
      </c>
      <c r="C42" s="22">
        <v>69</v>
      </c>
      <c r="D42" s="23" t="s">
        <v>160</v>
      </c>
      <c r="E42" s="89" t="s">
        <v>116</v>
      </c>
      <c r="F42" s="25" t="s">
        <v>133</v>
      </c>
      <c r="G42" s="6"/>
      <c r="H42" s="41"/>
      <c r="I42" s="42"/>
      <c r="J42" s="43"/>
      <c r="K42" s="35">
        <f t="shared" si="1"/>
      </c>
    </row>
    <row r="43" spans="1:11" ht="11.25" customHeight="1">
      <c r="A43" s="31">
        <f t="shared" si="0"/>
        <v>5.212499999999999</v>
      </c>
      <c r="B43" s="21">
        <v>49</v>
      </c>
      <c r="C43" s="22">
        <v>29</v>
      </c>
      <c r="D43" s="23" t="s">
        <v>161</v>
      </c>
      <c r="E43" s="89" t="s">
        <v>162</v>
      </c>
      <c r="F43" s="25" t="s">
        <v>135</v>
      </c>
      <c r="G43" s="6"/>
      <c r="H43" s="41">
        <v>5</v>
      </c>
      <c r="I43" s="42">
        <v>8</v>
      </c>
      <c r="J43" s="43" t="s">
        <v>163</v>
      </c>
      <c r="K43" s="35">
        <f t="shared" si="1"/>
        <v>-13.55852601156069</v>
      </c>
    </row>
    <row r="44" spans="1:11" ht="11.25" customHeight="1">
      <c r="A44" s="31">
        <f t="shared" si="0"/>
        <v>9.75</v>
      </c>
      <c r="B44" s="21">
        <v>53</v>
      </c>
      <c r="C44" s="22">
        <v>72</v>
      </c>
      <c r="D44" s="23" t="s">
        <v>164</v>
      </c>
      <c r="E44" s="94" t="s">
        <v>116</v>
      </c>
      <c r="F44" s="25" t="s">
        <v>135</v>
      </c>
      <c r="G44" s="6"/>
      <c r="H44" s="41">
        <v>7</v>
      </c>
      <c r="I44" s="42">
        <v>48</v>
      </c>
      <c r="J44" s="43" t="s">
        <v>165</v>
      </c>
      <c r="K44" s="35">
        <f t="shared" si="1"/>
        <v>102.09375000000003</v>
      </c>
    </row>
    <row r="45" spans="1:11" ht="11.25" customHeight="1">
      <c r="A45" s="31">
        <f t="shared" si="0"/>
        <v>12.024999999999999</v>
      </c>
      <c r="B45" s="21">
        <v>56</v>
      </c>
      <c r="C45" s="22">
        <v>14</v>
      </c>
      <c r="D45" s="23" t="s">
        <v>166</v>
      </c>
      <c r="E45" s="94" t="s">
        <v>167</v>
      </c>
      <c r="F45" s="25" t="s">
        <v>135</v>
      </c>
      <c r="G45" s="6">
        <v>9</v>
      </c>
      <c r="H45" s="41">
        <v>9</v>
      </c>
      <c r="I45" s="42">
        <v>18</v>
      </c>
      <c r="J45" s="43" t="s">
        <v>168</v>
      </c>
      <c r="K45" s="35">
        <f t="shared" si="1"/>
        <v>90.99999999999994</v>
      </c>
    </row>
    <row r="46" spans="1:11" ht="11.25" customHeight="1">
      <c r="A46" s="31">
        <f t="shared" si="0"/>
        <v>13.950000000000003</v>
      </c>
      <c r="B46" s="21">
        <v>57</v>
      </c>
      <c r="C46" s="22">
        <v>88</v>
      </c>
      <c r="D46" s="23" t="s">
        <v>169</v>
      </c>
      <c r="E46" s="94" t="s">
        <v>116</v>
      </c>
      <c r="F46" s="25" t="s">
        <v>135</v>
      </c>
      <c r="G46" s="6">
        <v>10.5</v>
      </c>
      <c r="H46" s="41">
        <v>10</v>
      </c>
      <c r="I46" s="42">
        <v>20</v>
      </c>
      <c r="J46" s="43" t="s">
        <v>155</v>
      </c>
      <c r="K46" s="35">
        <f t="shared" si="1"/>
        <v>111.77419354838734</v>
      </c>
    </row>
    <row r="47" spans="1:11" ht="11.25" customHeight="1">
      <c r="A47" s="31">
        <f t="shared" si="0"/>
        <v>16.112500000000004</v>
      </c>
      <c r="B47" s="21">
        <v>60</v>
      </c>
      <c r="C47" s="22">
        <v>21</v>
      </c>
      <c r="D47" s="23" t="s">
        <v>170</v>
      </c>
      <c r="E47" s="89" t="s">
        <v>110</v>
      </c>
      <c r="F47" s="25" t="s">
        <v>135</v>
      </c>
      <c r="G47" s="6"/>
      <c r="H47" s="41">
        <v>11</v>
      </c>
      <c r="I47" s="42">
        <v>3</v>
      </c>
      <c r="J47" s="43" t="s">
        <v>171</v>
      </c>
      <c r="K47" s="35">
        <f t="shared" si="1"/>
        <v>181.0465116279071</v>
      </c>
    </row>
    <row r="48" spans="1:11" ht="11.25" customHeight="1">
      <c r="A48" s="31">
        <f t="shared" si="0"/>
        <v>17.75</v>
      </c>
      <c r="B48" s="21">
        <v>61</v>
      </c>
      <c r="C48" s="22">
        <v>72</v>
      </c>
      <c r="D48" s="23" t="s">
        <v>172</v>
      </c>
      <c r="E48" s="89" t="s">
        <v>116</v>
      </c>
      <c r="F48" s="25" t="s">
        <v>135</v>
      </c>
      <c r="G48" s="6"/>
      <c r="H48" s="41">
        <v>12</v>
      </c>
      <c r="I48" s="42">
        <v>0</v>
      </c>
      <c r="J48" s="43" t="s">
        <v>173</v>
      </c>
      <c r="K48" s="35">
        <f>IF($A48=$A45,"",IF(F48="n","",IF(F48="d","",IF(F48="m","",IF(F45="d",(($A48-$A45)*3600/((H48*60)+I48)),IF(F48="i"," ",IF(F45="i",((($A48-$A44)*3600)/((((H48*60)+I48))-((H44*60)+I44))),(($A48-$A45)*3600)/((((H48*60)+I48))-((H45*60)+I45)))))))))</f>
        <v>127.22222222222224</v>
      </c>
    </row>
    <row r="49" spans="1:11" ht="11.25" customHeight="1">
      <c r="A49" s="31">
        <f t="shared" si="0"/>
        <v>20.737500000000004</v>
      </c>
      <c r="B49" s="21">
        <v>64</v>
      </c>
      <c r="C49" s="22">
        <v>71</v>
      </c>
      <c r="D49" s="23" t="s">
        <v>174</v>
      </c>
      <c r="E49" s="94" t="s">
        <v>116</v>
      </c>
      <c r="F49" s="25" t="s">
        <v>135</v>
      </c>
      <c r="G49" s="6"/>
      <c r="H49" s="41">
        <v>14</v>
      </c>
      <c r="I49" s="42">
        <v>0</v>
      </c>
      <c r="J49" s="43" t="s">
        <v>175</v>
      </c>
      <c r="K49" s="35">
        <f t="shared" si="1"/>
        <v>89.62500000000013</v>
      </c>
    </row>
    <row r="50" spans="1:11" ht="11.25" customHeight="1">
      <c r="A50" s="31">
        <f t="shared" si="0"/>
        <v>22.025</v>
      </c>
      <c r="B50" s="21">
        <v>66</v>
      </c>
      <c r="C50" s="22">
        <v>14</v>
      </c>
      <c r="D50" s="23" t="s">
        <v>176</v>
      </c>
      <c r="E50" s="94" t="s">
        <v>177</v>
      </c>
      <c r="F50" s="25" t="s">
        <v>159</v>
      </c>
      <c r="G50" s="6">
        <v>16</v>
      </c>
      <c r="H50" s="41">
        <v>15</v>
      </c>
      <c r="I50" s="42">
        <v>54</v>
      </c>
      <c r="J50" s="43"/>
      <c r="K50" s="35">
        <f t="shared" si="1"/>
        <v>40.65789473684193</v>
      </c>
    </row>
    <row r="51" spans="1:11" ht="11.25" customHeight="1">
      <c r="A51" s="31">
        <f t="shared" si="0"/>
        <v>22.025</v>
      </c>
      <c r="B51" s="21">
        <v>66</v>
      </c>
      <c r="C51" s="22">
        <v>14</v>
      </c>
      <c r="D51" s="23" t="s">
        <v>176</v>
      </c>
      <c r="E51" s="94" t="s">
        <v>177</v>
      </c>
      <c r="F51" s="25" t="s">
        <v>130</v>
      </c>
      <c r="G51" s="6">
        <v>18</v>
      </c>
      <c r="H51" s="41">
        <v>18</v>
      </c>
      <c r="I51" s="42">
        <v>10</v>
      </c>
      <c r="J51" s="43"/>
      <c r="K51" s="35">
        <f t="shared" si="1"/>
      </c>
    </row>
    <row r="52" spans="1:11" ht="11.25" customHeight="1">
      <c r="A52" s="31">
        <f t="shared" si="0"/>
        <v>23.4125</v>
      </c>
      <c r="B52" s="21">
        <v>67</v>
      </c>
      <c r="C52" s="22">
        <v>45</v>
      </c>
      <c r="D52" s="23" t="s">
        <v>178</v>
      </c>
      <c r="E52" s="89" t="s">
        <v>126</v>
      </c>
      <c r="F52" s="25" t="s">
        <v>135</v>
      </c>
      <c r="G52" s="6" t="s">
        <v>179</v>
      </c>
      <c r="H52" s="41">
        <v>2</v>
      </c>
      <c r="I52" s="42">
        <v>16</v>
      </c>
      <c r="J52" s="43" t="s">
        <v>180</v>
      </c>
      <c r="K52" s="35">
        <f t="shared" si="1"/>
        <v>36.727941176470665</v>
      </c>
    </row>
    <row r="53" spans="1:11" ht="11.25" customHeight="1">
      <c r="A53" s="31">
        <f t="shared" si="0"/>
        <v>23.6</v>
      </c>
      <c r="B53" s="21">
        <v>67</v>
      </c>
      <c r="C53" s="22">
        <v>60</v>
      </c>
      <c r="D53" s="23"/>
      <c r="E53" s="89"/>
      <c r="F53" s="25" t="s">
        <v>133</v>
      </c>
      <c r="G53" s="6"/>
      <c r="H53" s="41"/>
      <c r="I53" s="42"/>
      <c r="J53" s="43"/>
      <c r="K53" s="35"/>
    </row>
    <row r="54" spans="1:11" ht="11.25" customHeight="1">
      <c r="A54" s="31">
        <f>+A53</f>
        <v>23.6</v>
      </c>
      <c r="B54" s="21">
        <v>67</v>
      </c>
      <c r="C54" s="22">
        <v>67</v>
      </c>
      <c r="D54" s="23"/>
      <c r="E54" s="89"/>
      <c r="F54" s="25" t="s">
        <v>133</v>
      </c>
      <c r="G54" s="6"/>
      <c r="H54" s="41"/>
      <c r="I54" s="42"/>
      <c r="J54" s="43"/>
      <c r="K54" s="35"/>
    </row>
    <row r="55" spans="1:11" ht="11.25" customHeight="1">
      <c r="A55" s="31">
        <f>+A54+(ABS((B55+C55/80)-(B54+(C54/80))))</f>
        <v>27.687499999999993</v>
      </c>
      <c r="B55" s="21">
        <v>71</v>
      </c>
      <c r="C55" s="22">
        <v>74</v>
      </c>
      <c r="D55" s="23" t="s">
        <v>181</v>
      </c>
      <c r="E55" s="89" t="s">
        <v>182</v>
      </c>
      <c r="F55" s="25" t="s">
        <v>135</v>
      </c>
      <c r="G55" s="99" t="s">
        <v>183</v>
      </c>
      <c r="H55" s="41">
        <v>4</v>
      </c>
      <c r="I55" s="42">
        <v>50</v>
      </c>
      <c r="J55" s="43" t="s">
        <v>184</v>
      </c>
      <c r="K55" s="35">
        <f>IF($A55=$A52,"",IF(F55="n","",IF(F55="d","",IF(F55="i","",IF(F52="d",(($A55-$A52)*3600/((H55*60)+I55)),IF(F55="i"," ",IF(F52="i",((($A55-$A51)*3600)/((((H55*60)+I55))-((H51*60)+I51))),(($A55-$A52)*3600)/((((H55*60)+I55))-((H52*60)+I52)))))))))</f>
        <v>99.93506493506473</v>
      </c>
    </row>
    <row r="56" spans="1:11" ht="11.25" customHeight="1">
      <c r="A56" s="31">
        <f t="shared" si="0"/>
        <v>31.0875</v>
      </c>
      <c r="B56" s="21">
        <v>75</v>
      </c>
      <c r="C56" s="22">
        <v>26</v>
      </c>
      <c r="D56" s="23" t="s">
        <v>185</v>
      </c>
      <c r="E56" s="89" t="s">
        <v>132</v>
      </c>
      <c r="F56" s="25" t="s">
        <v>135</v>
      </c>
      <c r="G56" s="6">
        <v>8</v>
      </c>
      <c r="H56" s="41">
        <v>6</v>
      </c>
      <c r="I56" s="42">
        <v>35</v>
      </c>
      <c r="J56" s="43" t="s">
        <v>186</v>
      </c>
      <c r="K56" s="35">
        <f>IF($A56=$A55,"",IF(F56="n","",IF(F56="d","",IF(F56="i","",IF(F55="d",(($A56-$A55)*3600/((H56*60)+I56)),IF(F56="i"," ",IF(F55="i",((($A56-$A52)*3600)/((((H56*60)+I56))-((H52*60)+I52))),(($A56-$A55)*3600)/((((H56*60)+I56))-((H55*60)+I55)))))))))</f>
        <v>116.57142857142877</v>
      </c>
    </row>
    <row r="57" spans="1:11" ht="11.25" customHeight="1">
      <c r="A57" s="31">
        <f t="shared" si="0"/>
        <v>33.4</v>
      </c>
      <c r="B57" s="21">
        <v>77</v>
      </c>
      <c r="C57" s="22">
        <v>51</v>
      </c>
      <c r="D57" s="23" t="s">
        <v>187</v>
      </c>
      <c r="E57" s="89" t="s">
        <v>116</v>
      </c>
      <c r="F57" s="25" t="s">
        <v>133</v>
      </c>
      <c r="G57" s="6"/>
      <c r="H57" s="41"/>
      <c r="I57" s="42"/>
      <c r="J57" s="43"/>
      <c r="K57" s="35">
        <f>IF($A57=$A56,"",IF(F57="n","",IF(F57="d","",IF(F57="i","",IF(F56="d",(($A57-$A56)*3600/((H57*60)+I57)),IF(F57="i"," ",IF(F56="i",((($A57-$A55)*3600)/((((H57*60)+I57))-((H55*60)+I55))),(($A57-$A56)*3600)/((((H57*60)+I57))-((H56*60)+I56)))))))))</f>
      </c>
    </row>
    <row r="58" spans="1:11" ht="11.25" customHeight="1">
      <c r="A58" s="31"/>
      <c r="B58" s="21"/>
      <c r="C58" s="22"/>
      <c r="D58" s="23"/>
      <c r="E58" s="89"/>
      <c r="F58" s="25"/>
      <c r="G58" s="6"/>
      <c r="H58" s="41"/>
      <c r="I58" s="42"/>
      <c r="J58" s="43"/>
      <c r="K58" s="35"/>
    </row>
    <row r="59" spans="1:11" ht="11.25" customHeight="1">
      <c r="A59" s="31">
        <f>+A57+(ABS((B59+C59/80)-(B57+(C57/80))))</f>
        <v>35.31249999999999</v>
      </c>
      <c r="B59" s="21">
        <v>79</v>
      </c>
      <c r="C59" s="22">
        <v>44</v>
      </c>
      <c r="D59" s="23" t="s">
        <v>188</v>
      </c>
      <c r="E59" s="89" t="s">
        <v>189</v>
      </c>
      <c r="F59" s="25" t="s">
        <v>133</v>
      </c>
      <c r="G59" s="6" t="s">
        <v>190</v>
      </c>
      <c r="H59" s="41"/>
      <c r="I59" s="42"/>
      <c r="J59" s="100" t="s">
        <v>191</v>
      </c>
      <c r="K59" s="35">
        <f>IF($A59=$A57,"",IF(F59="n","",IF(F59="d","",IF(F59="i","",IF(F57="d",(($A59-$A57)*3600/((H59*60)+I59)),IF(F59="i"," ",IF(F57="i",((($A59-$A56)*3600)/((((H59*60)+I59))-((H56*60)+I56))),(($A59-$A57)*3600)/((((H59*60)+I59))-((H57*60)+I57)))))))))</f>
      </c>
    </row>
    <row r="60" spans="1:11" ht="11.25" customHeight="1">
      <c r="A60" s="37">
        <f t="shared" si="0"/>
        <v>35.9625</v>
      </c>
      <c r="B60" s="38">
        <v>80</v>
      </c>
      <c r="C60" s="39">
        <v>16</v>
      </c>
      <c r="D60" s="40" t="s">
        <v>192</v>
      </c>
      <c r="E60" s="90"/>
      <c r="F60" s="25" t="s">
        <v>159</v>
      </c>
      <c r="G60" s="6">
        <v>15</v>
      </c>
      <c r="H60" s="41">
        <v>14</v>
      </c>
      <c r="I60" s="42">
        <v>35</v>
      </c>
      <c r="J60" s="52">
        <f>(($A60-$A56)*3600)/(((H60*60)+I60)-((H56*60)+I56))</f>
        <v>36.5625</v>
      </c>
      <c r="K60" s="52">
        <f>(($A60-$A56)*3600)/(((H60*60)+I60)-((H56*60)+I56))</f>
        <v>36.5625</v>
      </c>
    </row>
    <row r="61" spans="1:11" ht="11.25" customHeight="1">
      <c r="A61" s="101"/>
      <c r="B61" s="102"/>
      <c r="C61" s="103"/>
      <c r="D61" s="104"/>
      <c r="E61" s="105"/>
      <c r="F61" s="121"/>
      <c r="G61" s="122"/>
      <c r="H61" s="122"/>
      <c r="I61" s="122"/>
      <c r="J61" s="122"/>
      <c r="K61" s="123"/>
    </row>
    <row r="62" spans="1:11" ht="11.25" customHeight="1">
      <c r="A62" s="101"/>
      <c r="B62" s="102"/>
      <c r="C62" s="103"/>
      <c r="D62" s="104"/>
      <c r="E62" s="105"/>
      <c r="F62" s="124"/>
      <c r="G62" s="125"/>
      <c r="H62" s="125"/>
      <c r="I62" s="125"/>
      <c r="J62" s="125"/>
      <c r="K62" s="126"/>
    </row>
    <row r="63" spans="1:11" ht="11.25" customHeight="1">
      <c r="A63" s="101"/>
      <c r="B63" s="102"/>
      <c r="C63" s="103"/>
      <c r="D63" s="104"/>
      <c r="E63" s="105"/>
      <c r="F63" s="124"/>
      <c r="G63" s="125"/>
      <c r="H63" s="125"/>
      <c r="I63" s="125"/>
      <c r="J63" s="125"/>
      <c r="K63" s="126"/>
    </row>
    <row r="64" spans="1:11" ht="11.25" customHeight="1">
      <c r="A64" s="101"/>
      <c r="B64" s="102"/>
      <c r="C64" s="103"/>
      <c r="D64" s="104"/>
      <c r="E64" s="105"/>
      <c r="F64" s="124"/>
      <c r="G64" s="125"/>
      <c r="H64" s="125"/>
      <c r="I64" s="125"/>
      <c r="J64" s="125"/>
      <c r="K64" s="126"/>
    </row>
    <row r="65" spans="1:11" ht="11.25" customHeight="1">
      <c r="A65" s="101"/>
      <c r="B65" s="102"/>
      <c r="C65" s="103"/>
      <c r="D65" s="104"/>
      <c r="E65" s="105"/>
      <c r="F65" s="124"/>
      <c r="G65" s="125"/>
      <c r="H65" s="125"/>
      <c r="I65" s="125"/>
      <c r="J65" s="125"/>
      <c r="K65" s="126"/>
    </row>
    <row r="66" spans="1:11" ht="11.25" customHeight="1">
      <c r="A66" s="101"/>
      <c r="B66" s="106"/>
      <c r="C66" s="107"/>
      <c r="D66" s="104"/>
      <c r="E66" s="108"/>
      <c r="F66" s="127"/>
      <c r="G66" s="128"/>
      <c r="H66" s="128"/>
      <c r="I66" s="128"/>
      <c r="J66" s="128"/>
      <c r="K66" s="129"/>
    </row>
    <row r="67" spans="1:11" ht="11.25" customHeight="1" thickBot="1">
      <c r="A67" s="101"/>
      <c r="B67" s="109"/>
      <c r="C67" s="110"/>
      <c r="D67" s="104"/>
      <c r="E67" s="111"/>
      <c r="F67" s="112"/>
      <c r="G67" s="112"/>
      <c r="H67" s="112"/>
      <c r="I67" s="113"/>
      <c r="J67" s="112"/>
      <c r="K67" s="112"/>
    </row>
    <row r="68" spans="1:11" ht="11.25" customHeight="1">
      <c r="A68" s="31"/>
      <c r="B68" s="44"/>
      <c r="C68" s="53"/>
      <c r="D68" s="54" t="s">
        <v>19</v>
      </c>
      <c r="E68" s="54"/>
      <c r="F68" s="54"/>
      <c r="G68" s="55"/>
      <c r="H68" s="54"/>
      <c r="I68" s="114"/>
      <c r="J68" s="115"/>
      <c r="K68" s="52" t="e">
        <f>(($A68-$A65)*3600)/(((H68*60)+I68)-((H65*60)+I65))</f>
        <v>#DIV/0!</v>
      </c>
    </row>
    <row r="69" spans="1:11" ht="11.25" customHeight="1">
      <c r="A69" s="31"/>
      <c r="B69" s="44"/>
      <c r="C69" s="53"/>
      <c r="D69" s="54" t="s">
        <v>20</v>
      </c>
      <c r="E69" s="54"/>
      <c r="F69" s="54"/>
      <c r="G69" s="55"/>
      <c r="H69" s="54"/>
      <c r="I69" s="114"/>
      <c r="J69" s="115"/>
      <c r="K69" s="57" t="e">
        <f>(($A69-$A65)*3600)/(((H69*60)+I69)-((H65*60)+I65))</f>
        <v>#DIV/0!</v>
      </c>
    </row>
    <row r="70" spans="1:11" ht="11.25" customHeight="1">
      <c r="A70" s="31"/>
      <c r="B70" s="44"/>
      <c r="C70" s="53"/>
      <c r="D70" s="47"/>
      <c r="E70" s="47"/>
      <c r="F70" s="51"/>
      <c r="G70" s="6"/>
      <c r="H70" s="41"/>
      <c r="I70" s="45"/>
      <c r="J70" s="43"/>
      <c r="K70" s="52"/>
    </row>
    <row r="71" spans="1:11" ht="11.25" customHeight="1">
      <c r="A71" s="31"/>
      <c r="B71" s="44"/>
      <c r="C71" s="53"/>
      <c r="D71" s="47" t="s">
        <v>21</v>
      </c>
      <c r="E71" s="47"/>
      <c r="F71" s="51"/>
      <c r="G71" s="6"/>
      <c r="H71" s="41"/>
      <c r="I71" s="45"/>
      <c r="J71" s="43"/>
      <c r="K71" s="52" t="e">
        <f>(($A71-$A69)*3600)/(((H71*60)+I71)-((H70*60)+I70))</f>
        <v>#DIV/0!</v>
      </c>
    </row>
    <row r="72" spans="1:11" ht="11.25" customHeight="1">
      <c r="A72" s="31"/>
      <c r="B72" s="41"/>
      <c r="C72" s="53"/>
      <c r="D72" s="58"/>
      <c r="E72" s="47"/>
      <c r="F72" s="25"/>
      <c r="G72" s="6"/>
      <c r="H72" s="41"/>
      <c r="I72" s="45"/>
      <c r="J72" s="43"/>
      <c r="K72" s="52"/>
    </row>
    <row r="73" spans="1:11" ht="11.25" customHeight="1">
      <c r="A73" s="31"/>
      <c r="B73" s="41"/>
      <c r="C73" s="53"/>
      <c r="D73" s="47"/>
      <c r="E73" s="47"/>
      <c r="F73" s="51"/>
      <c r="G73" s="6"/>
      <c r="H73" s="41"/>
      <c r="I73" s="45"/>
      <c r="J73" s="43"/>
      <c r="K73" s="52"/>
    </row>
    <row r="74" spans="1:11" ht="11.25" customHeight="1">
      <c r="A74" s="31"/>
      <c r="B74" s="41"/>
      <c r="C74" s="53"/>
      <c r="D74" s="47"/>
      <c r="E74" s="47"/>
      <c r="F74" s="51"/>
      <c r="G74" s="55"/>
      <c r="H74" s="54"/>
      <c r="I74" s="63"/>
      <c r="J74" s="34"/>
      <c r="K74" s="52"/>
    </row>
    <row r="75" spans="1:11" ht="11.25" customHeight="1">
      <c r="A75" s="31"/>
      <c r="B75" s="44"/>
      <c r="C75" s="53"/>
      <c r="D75" s="116"/>
      <c r="E75" s="47"/>
      <c r="F75" s="51"/>
      <c r="G75" s="55"/>
      <c r="H75" s="54"/>
      <c r="I75" s="63"/>
      <c r="J75" s="34"/>
      <c r="K75" s="52"/>
    </row>
    <row r="76" spans="1:11" ht="11.25" customHeight="1">
      <c r="A76" s="62"/>
      <c r="B76" s="25"/>
      <c r="C76" s="63"/>
      <c r="D76" s="54"/>
      <c r="E76" s="54"/>
      <c r="F76" s="54"/>
      <c r="G76" s="55"/>
      <c r="H76" s="54"/>
      <c r="I76" s="114"/>
      <c r="J76" s="54"/>
      <c r="K76" s="54"/>
    </row>
    <row r="77" spans="1:11" ht="11.25" customHeight="1">
      <c r="A77" s="62"/>
      <c r="B77" s="25"/>
      <c r="C77" s="63"/>
      <c r="D77" s="54" t="str">
        <f aca="true" t="shared" si="2" ref="D77:D127">+D10</f>
        <v>DONCASTER</v>
      </c>
      <c r="E77" s="54"/>
      <c r="F77" s="54" t="str">
        <f aca="true" t="shared" si="3" ref="F77:F127">+F10</f>
        <v>n</v>
      </c>
      <c r="G77" s="59"/>
      <c r="H77" s="54">
        <f aca="true" t="shared" si="4" ref="H77:I92">+H10</f>
        <v>0</v>
      </c>
      <c r="I77" s="114">
        <f t="shared" si="4"/>
        <v>0</v>
      </c>
      <c r="J77" s="60">
        <v>0.48483796296296294</v>
      </c>
      <c r="K77" s="61">
        <f aca="true" t="shared" si="5" ref="K77:K127">IF(F77="","",IF(F77="i","",J77))</f>
        <v>0.48483796296296294</v>
      </c>
    </row>
    <row r="78" spans="1:11" ht="11.25" customHeight="1">
      <c r="A78" s="62"/>
      <c r="B78" s="25"/>
      <c r="C78" s="63"/>
      <c r="D78" s="54" t="str">
        <f t="shared" si="2"/>
        <v>Arksey</v>
      </c>
      <c r="E78" s="54"/>
      <c r="F78" s="54" t="str">
        <f t="shared" si="3"/>
        <v>n</v>
      </c>
      <c r="G78" s="59"/>
      <c r="H78" s="54">
        <f t="shared" si="4"/>
        <v>0</v>
      </c>
      <c r="I78" s="114">
        <f t="shared" si="4"/>
        <v>0</v>
      </c>
      <c r="J78" s="60">
        <f aca="true" t="shared" si="6" ref="J78:J127">IF(F77&lt;&gt;"d",((((H78*60+I78))-(H77*60+I77))/24/60/60)+J77,((H78*60+I78)/24/60/60+J77))</f>
        <v>0.48483796296296294</v>
      </c>
      <c r="K78" s="61">
        <f t="shared" si="5"/>
        <v>0.48483796296296294</v>
      </c>
    </row>
    <row r="79" spans="1:11" ht="11.25" customHeight="1">
      <c r="A79" s="62"/>
      <c r="B79" s="25"/>
      <c r="C79" s="63"/>
      <c r="D79" s="54" t="str">
        <f t="shared" si="2"/>
        <v>Shaftholme Junction</v>
      </c>
      <c r="E79" s="54"/>
      <c r="F79" s="54" t="str">
        <f t="shared" si="3"/>
        <v>n</v>
      </c>
      <c r="G79" s="59"/>
      <c r="H79" s="54">
        <f t="shared" si="4"/>
        <v>0</v>
      </c>
      <c r="I79" s="114">
        <f t="shared" si="4"/>
        <v>0</v>
      </c>
      <c r="J79" s="60">
        <f t="shared" si="6"/>
        <v>0.48483796296296294</v>
      </c>
      <c r="K79" s="61">
        <f t="shared" si="5"/>
        <v>0.48483796296296294</v>
      </c>
    </row>
    <row r="80" spans="1:11" ht="11.25" customHeight="1">
      <c r="A80" s="62"/>
      <c r="B80" s="25"/>
      <c r="C80" s="63"/>
      <c r="D80" s="54" t="str">
        <f t="shared" si="2"/>
        <v>Moss</v>
      </c>
      <c r="E80" s="54"/>
      <c r="F80" s="54" t="str">
        <f t="shared" si="3"/>
        <v>n</v>
      </c>
      <c r="G80" s="59"/>
      <c r="H80" s="54">
        <f t="shared" si="4"/>
        <v>0</v>
      </c>
      <c r="I80" s="114">
        <f t="shared" si="4"/>
        <v>0</v>
      </c>
      <c r="J80" s="60">
        <f t="shared" si="6"/>
        <v>0.48483796296296294</v>
      </c>
      <c r="K80" s="61">
        <f t="shared" si="5"/>
        <v>0.48483796296296294</v>
      </c>
    </row>
    <row r="81" spans="1:11" ht="11.25" customHeight="1">
      <c r="A81" s="62"/>
      <c r="B81" s="25"/>
      <c r="C81" s="63"/>
      <c r="D81" s="54" t="str">
        <f t="shared" si="2"/>
        <v>Balne</v>
      </c>
      <c r="E81" s="54"/>
      <c r="F81" s="54" t="str">
        <f t="shared" si="3"/>
        <v>n</v>
      </c>
      <c r="G81" s="59"/>
      <c r="H81" s="54">
        <f t="shared" si="4"/>
        <v>0</v>
      </c>
      <c r="I81" s="114">
        <f t="shared" si="4"/>
        <v>0</v>
      </c>
      <c r="J81" s="60">
        <f t="shared" si="6"/>
        <v>0.48483796296296294</v>
      </c>
      <c r="K81" s="61">
        <f t="shared" si="5"/>
        <v>0.48483796296296294</v>
      </c>
    </row>
    <row r="82" spans="1:11" ht="11.25" customHeight="1">
      <c r="A82" s="62"/>
      <c r="B82" s="25"/>
      <c r="C82" s="63"/>
      <c r="D82" s="54" t="str">
        <f t="shared" si="2"/>
        <v>Heck</v>
      </c>
      <c r="E82" s="54"/>
      <c r="F82" s="54" t="str">
        <f t="shared" si="3"/>
        <v>n</v>
      </c>
      <c r="G82" s="59"/>
      <c r="H82" s="54">
        <f t="shared" si="4"/>
        <v>0</v>
      </c>
      <c r="I82" s="114">
        <f t="shared" si="4"/>
        <v>0</v>
      </c>
      <c r="J82" s="60">
        <f t="shared" si="6"/>
        <v>0.48483796296296294</v>
      </c>
      <c r="K82" s="61">
        <f t="shared" si="5"/>
        <v>0.48483796296296294</v>
      </c>
    </row>
    <row r="83" spans="1:11" ht="11.25" customHeight="1">
      <c r="A83" s="62"/>
      <c r="B83" s="25"/>
      <c r="C83" s="63"/>
      <c r="D83" s="54" t="str">
        <f t="shared" si="2"/>
        <v>Temple Hirst Junction</v>
      </c>
      <c r="E83" s="54"/>
      <c r="F83" s="54" t="str">
        <f t="shared" si="3"/>
        <v>n</v>
      </c>
      <c r="G83" s="59"/>
      <c r="H83" s="54">
        <f t="shared" si="4"/>
        <v>0</v>
      </c>
      <c r="I83" s="114">
        <f t="shared" si="4"/>
        <v>0</v>
      </c>
      <c r="J83" s="60">
        <f t="shared" si="6"/>
        <v>0.48483796296296294</v>
      </c>
      <c r="K83" s="61">
        <f t="shared" si="5"/>
        <v>0.48483796296296294</v>
      </c>
    </row>
    <row r="84" spans="1:11" ht="11.25" customHeight="1">
      <c r="A84" s="62"/>
      <c r="B84" s="25"/>
      <c r="C84" s="63"/>
      <c r="D84" s="54" t="str">
        <f t="shared" si="2"/>
        <v>Selby Canal</v>
      </c>
      <c r="E84" s="54"/>
      <c r="F84" s="54" t="str">
        <f t="shared" si="3"/>
        <v>n</v>
      </c>
      <c r="G84" s="59"/>
      <c r="H84" s="54">
        <f t="shared" si="4"/>
        <v>0</v>
      </c>
      <c r="I84" s="114">
        <f t="shared" si="4"/>
        <v>0</v>
      </c>
      <c r="J84" s="60">
        <f t="shared" si="6"/>
        <v>0.48483796296296294</v>
      </c>
      <c r="K84" s="61">
        <f t="shared" si="5"/>
        <v>0.48483796296296294</v>
      </c>
    </row>
    <row r="85" spans="1:11" ht="11.25" customHeight="1">
      <c r="A85" s="62"/>
      <c r="B85" s="25"/>
      <c r="C85" s="63"/>
      <c r="D85" s="54" t="str">
        <f t="shared" si="2"/>
        <v>Hambleton North Junction</v>
      </c>
      <c r="E85" s="54"/>
      <c r="F85" s="54" t="str">
        <f t="shared" si="3"/>
        <v>n</v>
      </c>
      <c r="G85" s="59"/>
      <c r="H85" s="54">
        <f t="shared" si="4"/>
        <v>0</v>
      </c>
      <c r="I85" s="114">
        <f t="shared" si="4"/>
        <v>0</v>
      </c>
      <c r="J85" s="60">
        <f t="shared" si="6"/>
        <v>0.48483796296296294</v>
      </c>
      <c r="K85" s="61">
        <f t="shared" si="5"/>
        <v>0.48483796296296294</v>
      </c>
    </row>
    <row r="86" spans="1:11" ht="11.25" customHeight="1">
      <c r="A86" s="62"/>
      <c r="B86" s="25"/>
      <c r="C86" s="63"/>
      <c r="D86" s="54" t="str">
        <f t="shared" si="2"/>
        <v>Ryther Viaduct South</v>
      </c>
      <c r="E86" s="54"/>
      <c r="F86" s="54" t="str">
        <f t="shared" si="3"/>
        <v>n</v>
      </c>
      <c r="G86" s="59"/>
      <c r="H86" s="54">
        <f t="shared" si="4"/>
        <v>0</v>
      </c>
      <c r="I86" s="114">
        <f t="shared" si="4"/>
        <v>0</v>
      </c>
      <c r="J86" s="60">
        <f t="shared" si="6"/>
        <v>0.48483796296296294</v>
      </c>
      <c r="K86" s="61">
        <f t="shared" si="5"/>
        <v>0.48483796296296294</v>
      </c>
    </row>
    <row r="87" spans="1:11" ht="11.25" customHeight="1">
      <c r="A87" s="62"/>
      <c r="B87" s="25"/>
      <c r="C87" s="63"/>
      <c r="D87" s="54" t="str">
        <f t="shared" si="2"/>
        <v>Colton Junction</v>
      </c>
      <c r="E87" s="54"/>
      <c r="F87" s="54" t="str">
        <f t="shared" si="3"/>
        <v>n</v>
      </c>
      <c r="G87" s="59"/>
      <c r="H87" s="54">
        <f t="shared" si="4"/>
        <v>0</v>
      </c>
      <c r="I87" s="114">
        <f t="shared" si="4"/>
        <v>0</v>
      </c>
      <c r="J87" s="60">
        <f t="shared" si="6"/>
        <v>0.48483796296296294</v>
      </c>
      <c r="K87" s="61">
        <f t="shared" si="5"/>
        <v>0.48483796296296294</v>
      </c>
    </row>
    <row r="88" spans="1:11" ht="11.25" customHeight="1">
      <c r="A88" s="62"/>
      <c r="B88" s="25"/>
      <c r="C88" s="63"/>
      <c r="D88" s="54" t="str">
        <f t="shared" si="2"/>
        <v>Copmanthorpe</v>
      </c>
      <c r="E88" s="54"/>
      <c r="F88" s="54" t="str">
        <f t="shared" si="3"/>
        <v>n</v>
      </c>
      <c r="G88" s="59"/>
      <c r="H88" s="54">
        <f t="shared" si="4"/>
        <v>0</v>
      </c>
      <c r="I88" s="114">
        <f t="shared" si="4"/>
        <v>0</v>
      </c>
      <c r="J88" s="60">
        <f t="shared" si="6"/>
        <v>0.48483796296296294</v>
      </c>
      <c r="K88" s="61">
        <f t="shared" si="5"/>
        <v>0.48483796296296294</v>
      </c>
    </row>
    <row r="89" spans="1:11" ht="11.25" customHeight="1">
      <c r="A89" s="62"/>
      <c r="B89" s="25"/>
      <c r="C89" s="63"/>
      <c r="D89" s="54" t="str">
        <f t="shared" si="2"/>
        <v>Chaloners Whin J</v>
      </c>
      <c r="E89" s="54"/>
      <c r="F89" s="54" t="str">
        <f t="shared" si="3"/>
        <v>n</v>
      </c>
      <c r="G89" s="59"/>
      <c r="H89" s="54">
        <f t="shared" si="4"/>
        <v>0</v>
      </c>
      <c r="I89" s="114">
        <f t="shared" si="4"/>
        <v>0</v>
      </c>
      <c r="J89" s="60">
        <f t="shared" si="6"/>
        <v>0.48483796296296294</v>
      </c>
      <c r="K89" s="61">
        <f t="shared" si="5"/>
        <v>0.48483796296296294</v>
      </c>
    </row>
    <row r="90" spans="1:11" ht="11.25" customHeight="1">
      <c r="A90" s="62"/>
      <c r="B90" s="25"/>
      <c r="C90" s="63"/>
      <c r="D90" s="54" t="str">
        <f t="shared" si="2"/>
        <v>YORK</v>
      </c>
      <c r="E90" s="54"/>
      <c r="F90" s="54" t="str">
        <f t="shared" si="3"/>
        <v>n</v>
      </c>
      <c r="G90" s="59"/>
      <c r="H90" s="54">
        <f t="shared" si="4"/>
        <v>0</v>
      </c>
      <c r="I90" s="114">
        <f t="shared" si="4"/>
        <v>0</v>
      </c>
      <c r="J90" s="60">
        <f t="shared" si="6"/>
        <v>0.48483796296296294</v>
      </c>
      <c r="K90" s="61">
        <f t="shared" si="5"/>
        <v>0.48483796296296294</v>
      </c>
    </row>
    <row r="91" spans="1:11" ht="11.25" customHeight="1">
      <c r="A91" s="62"/>
      <c r="B91" s="25"/>
      <c r="C91" s="63"/>
      <c r="D91" s="54" t="str">
        <f t="shared" si="2"/>
        <v>YORK</v>
      </c>
      <c r="E91" s="54"/>
      <c r="F91" s="54" t="str">
        <f t="shared" si="3"/>
        <v>d</v>
      </c>
      <c r="G91" s="59"/>
      <c r="H91" s="54">
        <f t="shared" si="4"/>
        <v>0</v>
      </c>
      <c r="I91" s="114">
        <f t="shared" si="4"/>
        <v>0</v>
      </c>
      <c r="J91" s="60">
        <f t="shared" si="6"/>
        <v>0.48483796296296294</v>
      </c>
      <c r="K91" s="61">
        <f t="shared" si="5"/>
        <v>0.48483796296296294</v>
      </c>
    </row>
    <row r="92" spans="1:11" ht="11.25" customHeight="1">
      <c r="A92" s="62"/>
      <c r="B92" s="25"/>
      <c r="C92" s="63"/>
      <c r="D92" s="54" t="str">
        <f t="shared" si="2"/>
        <v>Skelton Junction</v>
      </c>
      <c r="E92" s="54"/>
      <c r="F92" s="54" t="str">
        <f t="shared" si="3"/>
        <v>i</v>
      </c>
      <c r="G92" s="59"/>
      <c r="H92" s="54">
        <f t="shared" si="4"/>
        <v>0</v>
      </c>
      <c r="I92" s="114">
        <f t="shared" si="4"/>
        <v>0</v>
      </c>
      <c r="J92" s="60">
        <f t="shared" si="6"/>
        <v>0.48483796296296294</v>
      </c>
      <c r="K92" s="61">
        <f t="shared" si="5"/>
      </c>
    </row>
    <row r="93" spans="1:11" ht="11.25" customHeight="1">
      <c r="A93" s="62"/>
      <c r="B93" s="25"/>
      <c r="C93" s="63"/>
      <c r="D93" s="54" t="str">
        <f t="shared" si="2"/>
        <v>Beningbrough</v>
      </c>
      <c r="E93" s="54"/>
      <c r="F93" s="54" t="str">
        <f t="shared" si="3"/>
        <v>p</v>
      </c>
      <c r="G93" s="59"/>
      <c r="H93" s="54">
        <f aca="true" t="shared" si="7" ref="H93:I108">+H26</f>
        <v>5</v>
      </c>
      <c r="I93" s="114">
        <f t="shared" si="7"/>
        <v>25</v>
      </c>
      <c r="J93" s="60">
        <f t="shared" si="6"/>
        <v>0.488599537037037</v>
      </c>
      <c r="K93" s="61">
        <f t="shared" si="5"/>
        <v>0.488599537037037</v>
      </c>
    </row>
    <row r="94" spans="1:11" ht="11.25" customHeight="1">
      <c r="A94" s="62"/>
      <c r="B94" s="25"/>
      <c r="C94" s="63"/>
      <c r="D94" s="54" t="str">
        <f t="shared" si="2"/>
        <v>Tollerton Junction</v>
      </c>
      <c r="E94" s="54"/>
      <c r="F94" s="54" t="str">
        <f t="shared" si="3"/>
        <v>p</v>
      </c>
      <c r="G94" s="59"/>
      <c r="H94" s="54">
        <f t="shared" si="7"/>
        <v>7</v>
      </c>
      <c r="I94" s="114">
        <f t="shared" si="7"/>
        <v>26</v>
      </c>
      <c r="J94" s="60">
        <f t="shared" si="6"/>
        <v>0.49</v>
      </c>
      <c r="K94" s="61">
        <f t="shared" si="5"/>
        <v>0.49</v>
      </c>
    </row>
    <row r="95" spans="1:11" ht="11.25" customHeight="1">
      <c r="A95" s="62"/>
      <c r="B95" s="25"/>
      <c r="C95" s="63"/>
      <c r="D95" s="54" t="str">
        <f t="shared" si="2"/>
        <v>Raskelf</v>
      </c>
      <c r="E95" s="54"/>
      <c r="F95" s="54" t="str">
        <f t="shared" si="3"/>
        <v>p</v>
      </c>
      <c r="G95" s="59"/>
      <c r="H95" s="54">
        <f t="shared" si="7"/>
        <v>9</v>
      </c>
      <c r="I95" s="114">
        <f t="shared" si="7"/>
        <v>17</v>
      </c>
      <c r="J95" s="60">
        <f t="shared" si="6"/>
        <v>0.4912847222222222</v>
      </c>
      <c r="K95" s="61">
        <f t="shared" si="5"/>
        <v>0.4912847222222222</v>
      </c>
    </row>
    <row r="96" spans="1:11" ht="11.25" customHeight="1">
      <c r="A96" s="62"/>
      <c r="B96" s="25"/>
      <c r="C96" s="63"/>
      <c r="D96" s="54" t="str">
        <f t="shared" si="2"/>
        <v>Pilmoor (Jobbins Cross)</v>
      </c>
      <c r="E96" s="54"/>
      <c r="F96" s="54" t="str">
        <f t="shared" si="3"/>
        <v>p</v>
      </c>
      <c r="G96" s="59"/>
      <c r="H96" s="54">
        <f t="shared" si="7"/>
        <v>10</v>
      </c>
      <c r="I96" s="114">
        <f t="shared" si="7"/>
        <v>25</v>
      </c>
      <c r="J96" s="60">
        <f t="shared" si="6"/>
        <v>0.4920717592592592</v>
      </c>
      <c r="K96" s="61">
        <f t="shared" si="5"/>
        <v>0.4920717592592592</v>
      </c>
    </row>
    <row r="97" spans="1:11" ht="11.25" customHeight="1">
      <c r="A97" s="62"/>
      <c r="B97" s="25"/>
      <c r="C97" s="63"/>
      <c r="D97" s="54" t="str">
        <f t="shared" si="2"/>
        <v>Sessay</v>
      </c>
      <c r="E97" s="54"/>
      <c r="F97" s="54" t="str">
        <f t="shared" si="3"/>
        <v>p</v>
      </c>
      <c r="G97" s="59"/>
      <c r="H97" s="54">
        <f t="shared" si="7"/>
        <v>11</v>
      </c>
      <c r="I97" s="114">
        <f t="shared" si="7"/>
        <v>29</v>
      </c>
      <c r="J97" s="60">
        <f t="shared" si="6"/>
        <v>0.4928125</v>
      </c>
      <c r="K97" s="61">
        <f t="shared" si="5"/>
        <v>0.4928125</v>
      </c>
    </row>
    <row r="98" spans="1:11" ht="11.25" customHeight="1">
      <c r="A98" s="62"/>
      <c r="B98" s="25"/>
      <c r="C98" s="63"/>
      <c r="D98" s="54" t="str">
        <f t="shared" si="2"/>
        <v>Thirsk</v>
      </c>
      <c r="E98" s="54"/>
      <c r="F98" s="54" t="str">
        <f t="shared" si="3"/>
        <v>p</v>
      </c>
      <c r="G98" s="59"/>
      <c r="H98" s="54">
        <f t="shared" si="7"/>
        <v>13</v>
      </c>
      <c r="I98" s="114">
        <f t="shared" si="7"/>
        <v>29</v>
      </c>
      <c r="J98" s="60">
        <f t="shared" si="6"/>
        <v>0.49420138888888887</v>
      </c>
      <c r="K98" s="61">
        <f t="shared" si="5"/>
        <v>0.49420138888888887</v>
      </c>
    </row>
    <row r="99" spans="1:11" ht="11.25" customHeight="1">
      <c r="A99" s="62"/>
      <c r="B99" s="25"/>
      <c r="C99" s="63"/>
      <c r="D99" s="54" t="str">
        <f t="shared" si="2"/>
        <v>Thirsk</v>
      </c>
      <c r="E99" s="54"/>
      <c r="F99" s="54" t="str">
        <f t="shared" si="3"/>
        <v>i</v>
      </c>
      <c r="G99" s="59"/>
      <c r="H99" s="54">
        <f t="shared" si="7"/>
        <v>0</v>
      </c>
      <c r="I99" s="114">
        <f t="shared" si="7"/>
        <v>0</v>
      </c>
      <c r="J99" s="60">
        <f t="shared" si="6"/>
        <v>0.48483796296296294</v>
      </c>
      <c r="K99" s="61">
        <f t="shared" si="5"/>
      </c>
    </row>
    <row r="100" spans="1:11" ht="11.25" customHeight="1">
      <c r="A100" s="62"/>
      <c r="B100" s="25"/>
      <c r="C100" s="63"/>
      <c r="D100" s="54" t="str">
        <f t="shared" si="2"/>
        <v>Otterington</v>
      </c>
      <c r="E100" s="54"/>
      <c r="F100" s="54" t="str">
        <f t="shared" si="3"/>
        <v>p</v>
      </c>
      <c r="G100" s="59"/>
      <c r="H100" s="54">
        <f t="shared" si="7"/>
        <v>15</v>
      </c>
      <c r="I100" s="114">
        <f t="shared" si="7"/>
        <v>34</v>
      </c>
      <c r="J100" s="60">
        <f t="shared" si="6"/>
        <v>0.4956481481481481</v>
      </c>
      <c r="K100" s="61">
        <f t="shared" si="5"/>
        <v>0.4956481481481481</v>
      </c>
    </row>
    <row r="101" spans="1:11" ht="11.25" customHeight="1">
      <c r="A101" s="62"/>
      <c r="B101" s="25"/>
      <c r="C101" s="63"/>
      <c r="D101" s="54" t="str">
        <f t="shared" si="2"/>
        <v>Northallerton</v>
      </c>
      <c r="E101" s="54"/>
      <c r="F101" s="54" t="str">
        <f t="shared" si="3"/>
        <v>p</v>
      </c>
      <c r="G101" s="59"/>
      <c r="H101" s="54">
        <f t="shared" si="7"/>
        <v>17</v>
      </c>
      <c r="I101" s="114">
        <f t="shared" si="7"/>
        <v>11</v>
      </c>
      <c r="J101" s="60">
        <f t="shared" si="6"/>
        <v>0.49677083333333333</v>
      </c>
      <c r="K101" s="61">
        <f t="shared" si="5"/>
        <v>0.49677083333333333</v>
      </c>
    </row>
    <row r="102" spans="1:11" ht="11.25" customHeight="1">
      <c r="A102" s="62"/>
      <c r="B102" s="25"/>
      <c r="C102" s="63"/>
      <c r="D102" s="54" t="str">
        <f t="shared" si="2"/>
        <v>Northallerton</v>
      </c>
      <c r="E102" s="54"/>
      <c r="F102" s="54" t="str">
        <f t="shared" si="3"/>
        <v>i</v>
      </c>
      <c r="G102" s="59"/>
      <c r="H102" s="54">
        <f t="shared" si="7"/>
        <v>0</v>
      </c>
      <c r="I102" s="114">
        <f t="shared" si="7"/>
        <v>0</v>
      </c>
      <c r="J102" s="60">
        <f t="shared" si="6"/>
        <v>0.48483796296296294</v>
      </c>
      <c r="K102" s="61">
        <f t="shared" si="5"/>
      </c>
    </row>
    <row r="103" spans="1:11" ht="11.25" customHeight="1">
      <c r="A103" s="62"/>
      <c r="B103" s="25"/>
      <c r="C103" s="63"/>
      <c r="D103" s="54" t="str">
        <f t="shared" si="2"/>
        <v>Danby Wiske</v>
      </c>
      <c r="E103" s="54"/>
      <c r="F103" s="54" t="str">
        <f t="shared" si="3"/>
        <v>p</v>
      </c>
      <c r="G103" s="59"/>
      <c r="H103" s="54">
        <f t="shared" si="7"/>
        <v>19</v>
      </c>
      <c r="I103" s="114">
        <f t="shared" si="7"/>
        <v>1</v>
      </c>
      <c r="J103" s="60">
        <f t="shared" si="6"/>
        <v>0.49804398148148143</v>
      </c>
      <c r="K103" s="61">
        <f t="shared" si="5"/>
        <v>0.49804398148148143</v>
      </c>
    </row>
    <row r="104" spans="1:11" ht="11.25" customHeight="1">
      <c r="A104" s="62"/>
      <c r="B104" s="25"/>
      <c r="C104" s="63"/>
      <c r="D104" s="54" t="str">
        <f t="shared" si="2"/>
        <v>Cowton</v>
      </c>
      <c r="E104" s="54"/>
      <c r="F104" s="54" t="str">
        <f t="shared" si="3"/>
        <v>p</v>
      </c>
      <c r="G104" s="59"/>
      <c r="H104" s="54">
        <f t="shared" si="7"/>
        <v>20</v>
      </c>
      <c r="I104" s="114">
        <f t="shared" si="7"/>
        <v>40</v>
      </c>
      <c r="J104" s="60">
        <f t="shared" si="6"/>
        <v>0.4991898148148148</v>
      </c>
      <c r="K104" s="61">
        <f t="shared" si="5"/>
        <v>0.4991898148148148</v>
      </c>
    </row>
    <row r="105" spans="1:11" ht="11.25" customHeight="1">
      <c r="A105" s="62"/>
      <c r="B105" s="25"/>
      <c r="C105" s="63"/>
      <c r="D105" s="54" t="str">
        <f t="shared" si="2"/>
        <v>Eryholme Junction</v>
      </c>
      <c r="E105" s="54"/>
      <c r="F105" s="54" t="str">
        <f t="shared" si="3"/>
        <v>p</v>
      </c>
      <c r="G105" s="59"/>
      <c r="H105" s="54">
        <f t="shared" si="7"/>
        <v>21</v>
      </c>
      <c r="I105" s="114">
        <f t="shared" si="7"/>
        <v>32</v>
      </c>
      <c r="J105" s="60">
        <f t="shared" si="6"/>
        <v>0.49979166666666663</v>
      </c>
      <c r="K105" s="61">
        <f t="shared" si="5"/>
        <v>0.49979166666666663</v>
      </c>
    </row>
    <row r="106" spans="1:11" ht="11.25" customHeight="1">
      <c r="A106" s="62"/>
      <c r="B106" s="25"/>
      <c r="C106" s="63"/>
      <c r="D106" s="54" t="str">
        <f t="shared" si="2"/>
        <v>Croft Spa</v>
      </c>
      <c r="E106" s="54"/>
      <c r="F106" s="54" t="str">
        <f t="shared" si="3"/>
        <v>p</v>
      </c>
      <c r="G106" s="59"/>
      <c r="H106" s="54">
        <f t="shared" si="7"/>
        <v>22</v>
      </c>
      <c r="I106" s="114">
        <f t="shared" si="7"/>
        <v>51</v>
      </c>
      <c r="J106" s="60">
        <f t="shared" si="6"/>
        <v>0.5007060185185185</v>
      </c>
      <c r="K106" s="61">
        <f t="shared" si="5"/>
        <v>0.5007060185185185</v>
      </c>
    </row>
    <row r="107" spans="1:11" ht="11.25" customHeight="1">
      <c r="A107" s="62"/>
      <c r="B107" s="25"/>
      <c r="C107" s="63"/>
      <c r="D107" s="54" t="str">
        <f t="shared" si="2"/>
        <v>DARLINGTON</v>
      </c>
      <c r="E107" s="54"/>
      <c r="F107" s="54" t="str">
        <f t="shared" si="3"/>
        <v>a</v>
      </c>
      <c r="G107" s="59"/>
      <c r="H107" s="54">
        <f t="shared" si="7"/>
        <v>25</v>
      </c>
      <c r="I107" s="114">
        <f t="shared" si="7"/>
        <v>44</v>
      </c>
      <c r="J107" s="60">
        <f t="shared" si="6"/>
        <v>0.5027083333333333</v>
      </c>
      <c r="K107" s="61">
        <f t="shared" si="5"/>
        <v>0.5027083333333333</v>
      </c>
    </row>
    <row r="108" spans="1:11" ht="11.25" customHeight="1">
      <c r="A108" s="62"/>
      <c r="B108" s="25"/>
      <c r="C108" s="63"/>
      <c r="D108" s="54" t="str">
        <f t="shared" si="2"/>
        <v>DARLINGTON</v>
      </c>
      <c r="E108" s="54"/>
      <c r="F108" s="54" t="str">
        <f t="shared" si="3"/>
        <v>d</v>
      </c>
      <c r="G108" s="59"/>
      <c r="H108" s="54">
        <f t="shared" si="7"/>
        <v>28</v>
      </c>
      <c r="I108" s="114">
        <f t="shared" si="7"/>
        <v>12</v>
      </c>
      <c r="J108" s="60">
        <f t="shared" si="6"/>
        <v>0.5044212962962963</v>
      </c>
      <c r="K108" s="61">
        <f t="shared" si="5"/>
        <v>0.5044212962962963</v>
      </c>
    </row>
    <row r="109" spans="1:11" ht="11.25" customHeight="1">
      <c r="A109" s="62"/>
      <c r="B109" s="25"/>
      <c r="C109" s="63"/>
      <c r="D109" s="54" t="str">
        <f t="shared" si="2"/>
        <v>Springfield</v>
      </c>
      <c r="E109" s="54"/>
      <c r="F109" s="54" t="str">
        <f t="shared" si="3"/>
        <v>i</v>
      </c>
      <c r="G109" s="59"/>
      <c r="H109" s="54">
        <f aca="true" t="shared" si="8" ref="H109:I124">+H42</f>
        <v>0</v>
      </c>
      <c r="I109" s="114">
        <f t="shared" si="8"/>
        <v>0</v>
      </c>
      <c r="J109" s="60">
        <f t="shared" si="6"/>
        <v>0.5044212962962963</v>
      </c>
      <c r="K109" s="61">
        <f t="shared" si="5"/>
      </c>
    </row>
    <row r="110" spans="1:11" ht="11.25" customHeight="1">
      <c r="A110" s="62"/>
      <c r="B110" s="25"/>
      <c r="C110" s="63"/>
      <c r="D110" s="54" t="str">
        <f t="shared" si="2"/>
        <v>Aycliffe Junction</v>
      </c>
      <c r="E110" s="54"/>
      <c r="F110" s="54" t="str">
        <f t="shared" si="3"/>
        <v>p</v>
      </c>
      <c r="G110" s="59"/>
      <c r="H110" s="54">
        <f t="shared" si="8"/>
        <v>5</v>
      </c>
      <c r="I110" s="114">
        <f t="shared" si="8"/>
        <v>8</v>
      </c>
      <c r="J110" s="60">
        <f t="shared" si="6"/>
        <v>0.5079861111111111</v>
      </c>
      <c r="K110" s="61">
        <f t="shared" si="5"/>
        <v>0.5079861111111111</v>
      </c>
    </row>
    <row r="111" spans="1:11" ht="11.25" customHeight="1">
      <c r="A111" s="62"/>
      <c r="B111" s="25"/>
      <c r="C111" s="63"/>
      <c r="D111" s="54" t="str">
        <f t="shared" si="2"/>
        <v>Bradbury</v>
      </c>
      <c r="E111" s="54"/>
      <c r="F111" s="54" t="str">
        <f t="shared" si="3"/>
        <v>p</v>
      </c>
      <c r="G111" s="59"/>
      <c r="H111" s="54">
        <f t="shared" si="8"/>
        <v>7</v>
      </c>
      <c r="I111" s="114">
        <f t="shared" si="8"/>
        <v>48</v>
      </c>
      <c r="J111" s="60">
        <f>IF(F110&lt;&gt;"d",((((H111*60+I111))-(H110*60+I110))/24/60/60)+J110,((H111*60+I111)/24/60/60+J110))</f>
        <v>0.509837962962963</v>
      </c>
      <c r="K111" s="61">
        <f>IF(F111="","",IF(F111="i","",J111))</f>
        <v>0.509837962962963</v>
      </c>
    </row>
    <row r="112" spans="1:11" ht="11.25" customHeight="1">
      <c r="A112" s="62"/>
      <c r="B112" s="25"/>
      <c r="C112" s="63"/>
      <c r="D112" s="54" t="str">
        <f t="shared" si="2"/>
        <v>FerryhillSouth Junction</v>
      </c>
      <c r="E112" s="54"/>
      <c r="F112" s="54" t="str">
        <f t="shared" si="3"/>
        <v>p</v>
      </c>
      <c r="G112" s="59"/>
      <c r="H112" s="54">
        <f t="shared" si="8"/>
        <v>9</v>
      </c>
      <c r="I112" s="114">
        <f t="shared" si="8"/>
        <v>18</v>
      </c>
      <c r="J112" s="60">
        <f>IF(F111&lt;&gt;"d",((((H112*60+I112))-(H111*60+I111))/24/60/60)+J111,((H112*60+I112)/24/60/60+J111))</f>
        <v>0.5108796296296297</v>
      </c>
      <c r="K112" s="61">
        <f>IF(F112="","",IF(F112="i","",J112))</f>
        <v>0.5108796296296297</v>
      </c>
    </row>
    <row r="113" spans="1:11" ht="11.25" customHeight="1">
      <c r="A113" s="62"/>
      <c r="B113" s="25"/>
      <c r="C113" s="63"/>
      <c r="D113" s="54" t="str">
        <f t="shared" si="2"/>
        <v>Tursdale Junction</v>
      </c>
      <c r="E113" s="54"/>
      <c r="F113" s="54" t="str">
        <f t="shared" si="3"/>
        <v>p</v>
      </c>
      <c r="G113" s="59"/>
      <c r="H113" s="54">
        <f t="shared" si="8"/>
        <v>10</v>
      </c>
      <c r="I113" s="114">
        <f t="shared" si="8"/>
        <v>20</v>
      </c>
      <c r="J113" s="60">
        <f t="shared" si="6"/>
        <v>0.5115972222222224</v>
      </c>
      <c r="K113" s="61">
        <f t="shared" si="5"/>
        <v>0.5115972222222224</v>
      </c>
    </row>
    <row r="114" spans="1:11" ht="11.25" customHeight="1">
      <c r="A114" s="62"/>
      <c r="B114" s="25"/>
      <c r="C114" s="63"/>
      <c r="D114" s="54" t="str">
        <f t="shared" si="2"/>
        <v>Hett Mill</v>
      </c>
      <c r="E114" s="54"/>
      <c r="F114" s="54" t="str">
        <f t="shared" si="3"/>
        <v>p</v>
      </c>
      <c r="G114" s="59"/>
      <c r="H114" s="54">
        <f t="shared" si="8"/>
        <v>11</v>
      </c>
      <c r="I114" s="114">
        <f t="shared" si="8"/>
        <v>3</v>
      </c>
      <c r="J114" s="60">
        <f t="shared" si="6"/>
        <v>0.5120949074074076</v>
      </c>
      <c r="K114" s="61">
        <f t="shared" si="5"/>
        <v>0.5120949074074076</v>
      </c>
    </row>
    <row r="115" spans="1:11" ht="11.25" customHeight="1">
      <c r="A115" s="62"/>
      <c r="B115" s="25"/>
      <c r="C115" s="63"/>
      <c r="D115" s="54" t="str">
        <f t="shared" si="2"/>
        <v>Croxdale</v>
      </c>
      <c r="E115" s="54"/>
      <c r="F115" s="54" t="str">
        <f t="shared" si="3"/>
        <v>p</v>
      </c>
      <c r="G115" s="59"/>
      <c r="H115" s="54">
        <f t="shared" si="8"/>
        <v>12</v>
      </c>
      <c r="I115" s="114">
        <f t="shared" si="8"/>
        <v>0</v>
      </c>
      <c r="J115" s="60">
        <f t="shared" si="6"/>
        <v>0.5127546296296298</v>
      </c>
      <c r="K115" s="61">
        <f t="shared" si="5"/>
        <v>0.5127546296296298</v>
      </c>
    </row>
    <row r="116" spans="1:11" ht="11.25" customHeight="1">
      <c r="A116" s="62"/>
      <c r="B116" s="25"/>
      <c r="C116" s="63"/>
      <c r="D116" s="54" t="str">
        <f t="shared" si="2"/>
        <v>Relly Mill</v>
      </c>
      <c r="E116" s="54"/>
      <c r="F116" s="54" t="str">
        <f t="shared" si="3"/>
        <v>p</v>
      </c>
      <c r="G116" s="59"/>
      <c r="H116" s="54">
        <f t="shared" si="8"/>
        <v>14</v>
      </c>
      <c r="I116" s="114">
        <f t="shared" si="8"/>
        <v>0</v>
      </c>
      <c r="J116" s="60">
        <f t="shared" si="6"/>
        <v>0.5141435185185187</v>
      </c>
      <c r="K116" s="61">
        <f t="shared" si="5"/>
        <v>0.5141435185185187</v>
      </c>
    </row>
    <row r="117" spans="1:11" ht="11.25" customHeight="1">
      <c r="A117" s="62"/>
      <c r="B117" s="25"/>
      <c r="C117" s="63"/>
      <c r="D117" s="54" t="str">
        <f t="shared" si="2"/>
        <v>Durham</v>
      </c>
      <c r="E117" s="54"/>
      <c r="F117" s="54" t="str">
        <f t="shared" si="3"/>
        <v>a</v>
      </c>
      <c r="G117" s="59"/>
      <c r="H117" s="54">
        <f t="shared" si="8"/>
        <v>15</v>
      </c>
      <c r="I117" s="114">
        <f t="shared" si="8"/>
        <v>54</v>
      </c>
      <c r="J117" s="60">
        <f t="shared" si="6"/>
        <v>0.5154629629629631</v>
      </c>
      <c r="K117" s="61">
        <f t="shared" si="5"/>
        <v>0.5154629629629631</v>
      </c>
    </row>
    <row r="118" spans="1:11" ht="11.25" customHeight="1">
      <c r="A118" s="62"/>
      <c r="B118" s="25"/>
      <c r="C118" s="63"/>
      <c r="D118" s="54" t="str">
        <f t="shared" si="2"/>
        <v>Durham</v>
      </c>
      <c r="E118" s="54"/>
      <c r="F118" s="54" t="str">
        <f t="shared" si="3"/>
        <v>d</v>
      </c>
      <c r="G118" s="59"/>
      <c r="H118" s="54">
        <f t="shared" si="8"/>
        <v>18</v>
      </c>
      <c r="I118" s="114">
        <f t="shared" si="8"/>
        <v>10</v>
      </c>
      <c r="J118" s="60">
        <f t="shared" si="6"/>
        <v>0.5170370370370372</v>
      </c>
      <c r="K118" s="61">
        <f t="shared" si="5"/>
        <v>0.5170370370370372</v>
      </c>
    </row>
    <row r="119" spans="1:11" ht="11.25" customHeight="1">
      <c r="A119" s="62"/>
      <c r="B119" s="25"/>
      <c r="C119" s="63"/>
      <c r="D119" s="54" t="str">
        <f t="shared" si="2"/>
        <v>Newton Hall</v>
      </c>
      <c r="E119" s="54"/>
      <c r="F119" s="54" t="str">
        <f t="shared" si="3"/>
        <v>p</v>
      </c>
      <c r="G119" s="59"/>
      <c r="H119" s="54">
        <f t="shared" si="8"/>
        <v>2</v>
      </c>
      <c r="I119" s="114">
        <f t="shared" si="8"/>
        <v>16</v>
      </c>
      <c r="J119" s="60">
        <f t="shared" si="6"/>
        <v>0.5186111111111112</v>
      </c>
      <c r="K119" s="61">
        <f t="shared" si="5"/>
        <v>0.5186111111111112</v>
      </c>
    </row>
    <row r="120" spans="1:11" ht="11.25" customHeight="1">
      <c r="A120" s="62"/>
      <c r="B120" s="25"/>
      <c r="C120" s="63"/>
      <c r="D120" s="54">
        <f t="shared" si="2"/>
        <v>0</v>
      </c>
      <c r="E120" s="54"/>
      <c r="F120" s="54" t="str">
        <f t="shared" si="3"/>
        <v>i</v>
      </c>
      <c r="G120" s="59"/>
      <c r="H120" s="54">
        <f t="shared" si="8"/>
        <v>0</v>
      </c>
      <c r="I120" s="114">
        <f t="shared" si="8"/>
        <v>0</v>
      </c>
      <c r="J120" s="60">
        <f t="shared" si="6"/>
        <v>0.5170370370370372</v>
      </c>
      <c r="K120" s="61">
        <f t="shared" si="5"/>
      </c>
    </row>
    <row r="121" spans="1:11" ht="11.25" customHeight="1">
      <c r="A121" s="62"/>
      <c r="B121" s="25"/>
      <c r="C121" s="63"/>
      <c r="D121" s="54">
        <f t="shared" si="2"/>
        <v>0</v>
      </c>
      <c r="E121" s="54"/>
      <c r="F121" s="54" t="str">
        <f t="shared" si="3"/>
        <v>i</v>
      </c>
      <c r="G121" s="59"/>
      <c r="H121" s="54">
        <f t="shared" si="8"/>
        <v>0</v>
      </c>
      <c r="I121" s="114">
        <f t="shared" si="8"/>
        <v>0</v>
      </c>
      <c r="J121" s="60">
        <f t="shared" si="6"/>
        <v>0.5170370370370372</v>
      </c>
      <c r="K121" s="61">
        <f t="shared" si="5"/>
      </c>
    </row>
    <row r="122" spans="1:11" ht="11.25" customHeight="1">
      <c r="A122" s="62"/>
      <c r="B122" s="25"/>
      <c r="C122" s="63"/>
      <c r="D122" s="54" t="str">
        <f t="shared" si="2"/>
        <v>Chester-le-Street</v>
      </c>
      <c r="E122" s="54"/>
      <c r="F122" s="54" t="str">
        <f t="shared" si="3"/>
        <v>p</v>
      </c>
      <c r="G122" s="59"/>
      <c r="H122" s="54">
        <f t="shared" si="8"/>
        <v>4</v>
      </c>
      <c r="I122" s="114">
        <f t="shared" si="8"/>
        <v>50</v>
      </c>
      <c r="J122" s="60">
        <f t="shared" si="6"/>
        <v>0.5203935185185187</v>
      </c>
      <c r="K122" s="61">
        <f t="shared" si="5"/>
        <v>0.5203935185185187</v>
      </c>
    </row>
    <row r="123" spans="1:11" ht="11.25" customHeight="1">
      <c r="A123" s="62"/>
      <c r="B123" s="25"/>
      <c r="C123" s="63"/>
      <c r="D123" s="54" t="str">
        <f t="shared" si="2"/>
        <v>Birtley Junction</v>
      </c>
      <c r="E123" s="54"/>
      <c r="F123" s="54" t="str">
        <f t="shared" si="3"/>
        <v>p</v>
      </c>
      <c r="G123" s="59"/>
      <c r="H123" s="54">
        <f t="shared" si="8"/>
        <v>6</v>
      </c>
      <c r="I123" s="114">
        <f t="shared" si="8"/>
        <v>35</v>
      </c>
      <c r="J123" s="60">
        <f t="shared" si="6"/>
        <v>0.5216087962962964</v>
      </c>
      <c r="K123" s="61">
        <f t="shared" si="5"/>
        <v>0.5216087962962964</v>
      </c>
    </row>
    <row r="124" spans="1:11" ht="11.25" customHeight="1">
      <c r="A124" s="62"/>
      <c r="B124" s="25"/>
      <c r="C124" s="63"/>
      <c r="D124" s="54" t="str">
        <f t="shared" si="2"/>
        <v>Low Fell</v>
      </c>
      <c r="E124" s="54"/>
      <c r="F124" s="54" t="str">
        <f t="shared" si="3"/>
        <v>i</v>
      </c>
      <c r="G124" s="59"/>
      <c r="H124" s="54">
        <f t="shared" si="8"/>
        <v>0</v>
      </c>
      <c r="I124" s="114">
        <f t="shared" si="8"/>
        <v>0</v>
      </c>
      <c r="J124" s="60">
        <f t="shared" si="6"/>
        <v>0.5170370370370372</v>
      </c>
      <c r="K124" s="61">
        <f t="shared" si="5"/>
      </c>
    </row>
    <row r="125" spans="1:11" ht="11.25" customHeight="1">
      <c r="A125" s="62"/>
      <c r="B125" s="25"/>
      <c r="C125" s="63"/>
      <c r="D125" s="54">
        <f t="shared" si="2"/>
        <v>0</v>
      </c>
      <c r="E125" s="54"/>
      <c r="F125" s="54">
        <f t="shared" si="3"/>
        <v>0</v>
      </c>
      <c r="G125" s="59"/>
      <c r="H125" s="54">
        <f aca="true" t="shared" si="9" ref="H125:I127">+H58</f>
        <v>0</v>
      </c>
      <c r="I125" s="114">
        <f t="shared" si="9"/>
        <v>0</v>
      </c>
      <c r="J125" s="60">
        <f t="shared" si="6"/>
        <v>0.5170370370370372</v>
      </c>
      <c r="K125" s="61">
        <f t="shared" si="5"/>
        <v>0.5170370370370372</v>
      </c>
    </row>
    <row r="126" spans="1:11" ht="11.25" customHeight="1">
      <c r="A126" s="62"/>
      <c r="B126" s="25"/>
      <c r="C126" s="63"/>
      <c r="D126" s="54" t="str">
        <f t="shared" si="2"/>
        <v>King Edward Bridge Junction</v>
      </c>
      <c r="E126" s="54"/>
      <c r="F126" s="54" t="str">
        <f t="shared" si="3"/>
        <v>i</v>
      </c>
      <c r="G126" s="59"/>
      <c r="H126" s="54">
        <f t="shared" si="9"/>
        <v>0</v>
      </c>
      <c r="I126" s="114">
        <f t="shared" si="9"/>
        <v>0</v>
      </c>
      <c r="J126" s="60">
        <f t="shared" si="6"/>
        <v>0.5170370370370372</v>
      </c>
      <c r="K126" s="61">
        <f t="shared" si="5"/>
      </c>
    </row>
    <row r="127" spans="1:11" ht="11.25" customHeight="1">
      <c r="A127" s="62"/>
      <c r="B127" s="25"/>
      <c r="C127" s="63"/>
      <c r="D127" s="54" t="str">
        <f t="shared" si="2"/>
        <v>NEWCASTLE</v>
      </c>
      <c r="E127" s="54"/>
      <c r="F127" s="54" t="str">
        <f t="shared" si="3"/>
        <v>a</v>
      </c>
      <c r="G127" s="59"/>
      <c r="H127" s="54">
        <f t="shared" si="9"/>
        <v>14</v>
      </c>
      <c r="I127" s="114">
        <f t="shared" si="9"/>
        <v>35</v>
      </c>
      <c r="J127" s="60">
        <f t="shared" si="6"/>
        <v>0.527164351851852</v>
      </c>
      <c r="K127" s="61">
        <f t="shared" si="5"/>
        <v>0.527164351851852</v>
      </c>
    </row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</sheetData>
  <sheetProtection/>
  <mergeCells count="16">
    <mergeCell ref="A1:K1"/>
    <mergeCell ref="A2:D2"/>
    <mergeCell ref="H2:K2"/>
    <mergeCell ref="A3:D3"/>
    <mergeCell ref="H3:K3"/>
    <mergeCell ref="A4:D4"/>
    <mergeCell ref="H4:K4"/>
    <mergeCell ref="A8:D8"/>
    <mergeCell ref="H8:K8"/>
    <mergeCell ref="F61:K66"/>
    <mergeCell ref="A5:D5"/>
    <mergeCell ref="H5:K5"/>
    <mergeCell ref="A6:D6"/>
    <mergeCell ref="H6:K6"/>
    <mergeCell ref="A7:D7"/>
    <mergeCell ref="H7:K7"/>
  </mergeCells>
  <conditionalFormatting sqref="G10:I60">
    <cfRule type="expression" priority="1" dxfId="18">
      <formula>$F10="a"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4.8515625" style="62" customWidth="1"/>
    <col min="2" max="2" width="3.57421875" style="25" customWidth="1"/>
    <col min="3" max="3" width="2.7109375" style="63" customWidth="1"/>
    <col min="4" max="4" width="21.57421875" style="54" customWidth="1"/>
    <col min="5" max="5" width="6.8515625" style="54" customWidth="1"/>
    <col min="6" max="6" width="2.140625" style="54" customWidth="1"/>
    <col min="7" max="7" width="4.140625" style="55" customWidth="1"/>
    <col min="8" max="8" width="3.57421875" style="54" customWidth="1"/>
    <col min="9" max="9" width="4.00390625" style="56" customWidth="1"/>
    <col min="10" max="10" width="7.00390625" style="54" customWidth="1"/>
    <col min="11" max="11" width="6.7109375" style="54" customWidth="1"/>
    <col min="12" max="12" width="2.140625" style="54" customWidth="1"/>
    <col min="13" max="13" width="4.140625" style="55" customWidth="1"/>
    <col min="14" max="14" width="3.57421875" style="54" customWidth="1"/>
    <col min="15" max="15" width="4.00390625" style="56" customWidth="1"/>
    <col min="16" max="16" width="7.00390625" style="54" customWidth="1"/>
    <col min="17" max="17" width="6.7109375" style="54" customWidth="1"/>
    <col min="18" max="18" width="2.140625" style="54" customWidth="1"/>
    <col min="19" max="19" width="4.140625" style="55" customWidth="1"/>
    <col min="20" max="20" width="3.57421875" style="54" customWidth="1"/>
    <col min="21" max="21" width="4.00390625" style="56" customWidth="1"/>
    <col min="22" max="22" width="7.00390625" style="54" customWidth="1"/>
    <col min="23" max="23" width="6.7109375" style="54" customWidth="1"/>
    <col min="24" max="24" width="2.140625" style="54" customWidth="1"/>
    <col min="25" max="25" width="4.140625" style="55" customWidth="1"/>
    <col min="26" max="26" width="3.57421875" style="54" customWidth="1"/>
    <col min="27" max="27" width="4.00390625" style="56" customWidth="1"/>
    <col min="28" max="28" width="7.00390625" style="54" customWidth="1"/>
    <col min="29" max="29" width="6.7109375" style="54" customWidth="1"/>
    <col min="30" max="30" width="2.140625" style="54" customWidth="1"/>
    <col min="31" max="31" width="4.140625" style="55" customWidth="1"/>
    <col min="32" max="32" width="3.57421875" style="54" customWidth="1"/>
    <col min="33" max="33" width="4.00390625" style="56" customWidth="1"/>
    <col min="34" max="34" width="7.00390625" style="54" customWidth="1"/>
    <col min="35" max="35" width="6.7109375" style="54" customWidth="1"/>
    <col min="36" max="36" width="2.140625" style="54" customWidth="1"/>
    <col min="37" max="37" width="4.140625" style="55" customWidth="1"/>
    <col min="38" max="38" width="3.57421875" style="54" customWidth="1"/>
    <col min="39" max="39" width="4.00390625" style="56" customWidth="1"/>
    <col min="40" max="40" width="7.00390625" style="54" customWidth="1"/>
    <col min="41" max="41" width="6.7109375" style="54" customWidth="1"/>
  </cols>
  <sheetData>
    <row r="1" spans="1:41" ht="11.2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ht="11.25" customHeight="1">
      <c r="A2" s="136" t="s">
        <v>1</v>
      </c>
      <c r="B2" s="137"/>
      <c r="C2" s="137"/>
      <c r="D2" s="138"/>
      <c r="E2" s="1"/>
      <c r="F2" s="2"/>
      <c r="G2" s="3"/>
      <c r="H2" s="139"/>
      <c r="I2" s="137"/>
      <c r="J2" s="137"/>
      <c r="K2" s="138"/>
      <c r="L2" s="2"/>
      <c r="M2" s="3"/>
      <c r="N2" s="139"/>
      <c r="O2" s="137"/>
      <c r="P2" s="137"/>
      <c r="Q2" s="138"/>
      <c r="R2" s="2"/>
      <c r="S2" s="3"/>
      <c r="T2" s="139"/>
      <c r="U2" s="137"/>
      <c r="V2" s="137"/>
      <c r="W2" s="138"/>
      <c r="X2" s="2"/>
      <c r="Y2" s="3"/>
      <c r="Z2" s="139"/>
      <c r="AA2" s="137"/>
      <c r="AB2" s="137"/>
      <c r="AC2" s="138"/>
      <c r="AD2" s="2"/>
      <c r="AE2" s="3"/>
      <c r="AF2" s="139"/>
      <c r="AG2" s="137"/>
      <c r="AH2" s="137"/>
      <c r="AI2" s="138"/>
      <c r="AJ2" s="2"/>
      <c r="AK2" s="3"/>
      <c r="AL2" s="139"/>
      <c r="AM2" s="137"/>
      <c r="AN2" s="137"/>
      <c r="AO2" s="138"/>
    </row>
    <row r="3" spans="1:41" ht="11.25" customHeight="1">
      <c r="A3" s="130" t="s">
        <v>2</v>
      </c>
      <c r="B3" s="131"/>
      <c r="C3" s="131"/>
      <c r="D3" s="132"/>
      <c r="E3" s="4"/>
      <c r="F3" s="5"/>
      <c r="G3" s="6"/>
      <c r="H3" s="140"/>
      <c r="I3" s="131"/>
      <c r="J3" s="131"/>
      <c r="K3" s="132"/>
      <c r="L3" s="5"/>
      <c r="M3" s="6"/>
      <c r="N3" s="140"/>
      <c r="O3" s="131"/>
      <c r="P3" s="131"/>
      <c r="Q3" s="132"/>
      <c r="R3" s="5"/>
      <c r="S3" s="6"/>
      <c r="T3" s="140"/>
      <c r="U3" s="131"/>
      <c r="V3" s="131"/>
      <c r="W3" s="132"/>
      <c r="X3" s="5"/>
      <c r="Y3" s="6"/>
      <c r="Z3" s="140"/>
      <c r="AA3" s="131"/>
      <c r="AB3" s="131"/>
      <c r="AC3" s="132"/>
      <c r="AD3" s="5"/>
      <c r="AE3" s="6"/>
      <c r="AF3" s="140"/>
      <c r="AG3" s="131"/>
      <c r="AH3" s="131"/>
      <c r="AI3" s="132"/>
      <c r="AJ3" s="5"/>
      <c r="AK3" s="6"/>
      <c r="AL3" s="140"/>
      <c r="AM3" s="131"/>
      <c r="AN3" s="131"/>
      <c r="AO3" s="132"/>
    </row>
    <row r="4" spans="1:41" ht="11.25" customHeight="1">
      <c r="A4" s="130" t="s">
        <v>3</v>
      </c>
      <c r="B4" s="131"/>
      <c r="C4" s="131"/>
      <c r="D4" s="132"/>
      <c r="E4" s="4"/>
      <c r="F4" s="5"/>
      <c r="G4" s="6"/>
      <c r="H4" s="133"/>
      <c r="I4" s="131"/>
      <c r="J4" s="131"/>
      <c r="K4" s="132"/>
      <c r="L4" s="5"/>
      <c r="M4" s="6"/>
      <c r="N4" s="133"/>
      <c r="O4" s="131"/>
      <c r="P4" s="131"/>
      <c r="Q4" s="132"/>
      <c r="R4" s="5"/>
      <c r="S4" s="6"/>
      <c r="T4" s="133"/>
      <c r="U4" s="131"/>
      <c r="V4" s="131"/>
      <c r="W4" s="132"/>
      <c r="X4" s="5"/>
      <c r="Y4" s="6"/>
      <c r="Z4" s="133"/>
      <c r="AA4" s="131"/>
      <c r="AB4" s="131"/>
      <c r="AC4" s="132"/>
      <c r="AD4" s="5"/>
      <c r="AE4" s="6"/>
      <c r="AF4" s="133"/>
      <c r="AG4" s="131"/>
      <c r="AH4" s="131"/>
      <c r="AI4" s="132"/>
      <c r="AJ4" s="5"/>
      <c r="AK4" s="6"/>
      <c r="AL4" s="133"/>
      <c r="AM4" s="131"/>
      <c r="AN4" s="131"/>
      <c r="AO4" s="132"/>
    </row>
    <row r="5" spans="1:41" ht="11.25" customHeight="1">
      <c r="A5" s="130" t="s">
        <v>4</v>
      </c>
      <c r="B5" s="131"/>
      <c r="C5" s="131"/>
      <c r="D5" s="132"/>
      <c r="E5" s="4"/>
      <c r="F5" s="5"/>
      <c r="G5" s="6"/>
      <c r="H5" s="133"/>
      <c r="I5" s="131"/>
      <c r="J5" s="131"/>
      <c r="K5" s="132"/>
      <c r="L5" s="5"/>
      <c r="M5" s="6"/>
      <c r="N5" s="133"/>
      <c r="O5" s="131"/>
      <c r="P5" s="131"/>
      <c r="Q5" s="132"/>
      <c r="R5" s="5"/>
      <c r="S5" s="6"/>
      <c r="T5" s="133"/>
      <c r="U5" s="131"/>
      <c r="V5" s="131"/>
      <c r="W5" s="132"/>
      <c r="X5" s="5"/>
      <c r="Y5" s="6"/>
      <c r="Z5" s="133"/>
      <c r="AA5" s="131"/>
      <c r="AB5" s="131"/>
      <c r="AC5" s="132"/>
      <c r="AD5" s="5"/>
      <c r="AE5" s="6"/>
      <c r="AF5" s="133"/>
      <c r="AG5" s="131"/>
      <c r="AH5" s="131"/>
      <c r="AI5" s="132"/>
      <c r="AJ5" s="5"/>
      <c r="AK5" s="6"/>
      <c r="AL5" s="133"/>
      <c r="AM5" s="131"/>
      <c r="AN5" s="131"/>
      <c r="AO5" s="132"/>
    </row>
    <row r="6" spans="1:41" ht="11.25" customHeight="1">
      <c r="A6" s="130" t="s">
        <v>5</v>
      </c>
      <c r="B6" s="131"/>
      <c r="C6" s="131"/>
      <c r="D6" s="132"/>
      <c r="E6" s="4"/>
      <c r="F6" s="5"/>
      <c r="G6" s="6"/>
      <c r="H6" s="133"/>
      <c r="I6" s="131"/>
      <c r="J6" s="131"/>
      <c r="K6" s="132"/>
      <c r="L6" s="5"/>
      <c r="M6" s="6"/>
      <c r="N6" s="133"/>
      <c r="O6" s="131"/>
      <c r="P6" s="131"/>
      <c r="Q6" s="132"/>
      <c r="R6" s="5"/>
      <c r="S6" s="6"/>
      <c r="T6" s="133"/>
      <c r="U6" s="131"/>
      <c r="V6" s="131"/>
      <c r="W6" s="132"/>
      <c r="X6" s="5"/>
      <c r="Y6" s="6"/>
      <c r="Z6" s="133"/>
      <c r="AA6" s="131"/>
      <c r="AB6" s="131"/>
      <c r="AC6" s="132"/>
      <c r="AD6" s="5"/>
      <c r="AE6" s="6"/>
      <c r="AF6" s="133"/>
      <c r="AG6" s="131"/>
      <c r="AH6" s="131"/>
      <c r="AI6" s="132"/>
      <c r="AJ6" s="5"/>
      <c r="AK6" s="6"/>
      <c r="AL6" s="133"/>
      <c r="AM6" s="131"/>
      <c r="AN6" s="131"/>
      <c r="AO6" s="132"/>
    </row>
    <row r="7" spans="1:41" ht="11.25" customHeight="1">
      <c r="A7" s="130" t="s">
        <v>6</v>
      </c>
      <c r="B7" s="131"/>
      <c r="C7" s="131"/>
      <c r="D7" s="132"/>
      <c r="E7" s="4"/>
      <c r="F7" s="5"/>
      <c r="G7" s="6"/>
      <c r="H7" s="133"/>
      <c r="I7" s="131"/>
      <c r="J7" s="131"/>
      <c r="K7" s="132"/>
      <c r="L7" s="5"/>
      <c r="M7" s="6"/>
      <c r="N7" s="133"/>
      <c r="O7" s="131"/>
      <c r="P7" s="131"/>
      <c r="Q7" s="132"/>
      <c r="R7" s="5"/>
      <c r="S7" s="6"/>
      <c r="T7" s="133"/>
      <c r="U7" s="131"/>
      <c r="V7" s="131"/>
      <c r="W7" s="132"/>
      <c r="X7" s="5"/>
      <c r="Y7" s="6"/>
      <c r="Z7" s="133"/>
      <c r="AA7" s="131"/>
      <c r="AB7" s="131"/>
      <c r="AC7" s="132"/>
      <c r="AD7" s="5"/>
      <c r="AE7" s="6"/>
      <c r="AF7" s="133"/>
      <c r="AG7" s="131"/>
      <c r="AH7" s="131"/>
      <c r="AI7" s="132"/>
      <c r="AJ7" s="5"/>
      <c r="AK7" s="6"/>
      <c r="AL7" s="133"/>
      <c r="AM7" s="131"/>
      <c r="AN7" s="131"/>
      <c r="AO7" s="132"/>
    </row>
    <row r="8" spans="1:41" ht="11.25" customHeight="1">
      <c r="A8" s="117" t="s">
        <v>7</v>
      </c>
      <c r="B8" s="118"/>
      <c r="C8" s="118"/>
      <c r="D8" s="119"/>
      <c r="E8" s="7"/>
      <c r="F8" s="5"/>
      <c r="G8" s="8"/>
      <c r="H8" s="120"/>
      <c r="I8" s="118"/>
      <c r="J8" s="118"/>
      <c r="K8" s="119"/>
      <c r="L8" s="5"/>
      <c r="M8" s="8"/>
      <c r="N8" s="120"/>
      <c r="O8" s="118"/>
      <c r="P8" s="118"/>
      <c r="Q8" s="119"/>
      <c r="R8" s="5"/>
      <c r="S8" s="8"/>
      <c r="T8" s="120"/>
      <c r="U8" s="118"/>
      <c r="V8" s="118"/>
      <c r="W8" s="119"/>
      <c r="X8" s="5"/>
      <c r="Y8" s="8"/>
      <c r="Z8" s="120"/>
      <c r="AA8" s="118"/>
      <c r="AB8" s="118"/>
      <c r="AC8" s="119"/>
      <c r="AD8" s="5"/>
      <c r="AE8" s="8"/>
      <c r="AF8" s="120"/>
      <c r="AG8" s="118"/>
      <c r="AH8" s="118"/>
      <c r="AI8" s="119"/>
      <c r="AJ8" s="5"/>
      <c r="AK8" s="8"/>
      <c r="AL8" s="120"/>
      <c r="AM8" s="118"/>
      <c r="AN8" s="118"/>
      <c r="AO8" s="119"/>
    </row>
    <row r="9" spans="1:41" ht="11.25" customHeight="1">
      <c r="A9" s="9" t="s">
        <v>8</v>
      </c>
      <c r="B9" s="10" t="s">
        <v>9</v>
      </c>
      <c r="C9" s="11" t="s">
        <v>10</v>
      </c>
      <c r="D9" s="12" t="s">
        <v>11</v>
      </c>
      <c r="E9" s="13"/>
      <c r="F9" s="14" t="s">
        <v>12</v>
      </c>
      <c r="G9" s="15" t="s">
        <v>13</v>
      </c>
      <c r="H9" s="16" t="s">
        <v>14</v>
      </c>
      <c r="I9" s="17" t="s">
        <v>15</v>
      </c>
      <c r="J9" s="18" t="s">
        <v>16</v>
      </c>
      <c r="K9" s="19" t="s">
        <v>17</v>
      </c>
      <c r="L9" s="14" t="s">
        <v>12</v>
      </c>
      <c r="M9" s="15" t="s">
        <v>13</v>
      </c>
      <c r="N9" s="16" t="s">
        <v>14</v>
      </c>
      <c r="O9" s="17" t="s">
        <v>15</v>
      </c>
      <c r="P9" s="18" t="s">
        <v>16</v>
      </c>
      <c r="Q9" s="19" t="s">
        <v>17</v>
      </c>
      <c r="R9" s="14" t="s">
        <v>12</v>
      </c>
      <c r="S9" s="15" t="s">
        <v>13</v>
      </c>
      <c r="T9" s="16" t="s">
        <v>14</v>
      </c>
      <c r="U9" s="17" t="s">
        <v>15</v>
      </c>
      <c r="V9" s="18" t="s">
        <v>16</v>
      </c>
      <c r="W9" s="19" t="s">
        <v>17</v>
      </c>
      <c r="X9" s="14" t="s">
        <v>12</v>
      </c>
      <c r="Y9" s="15" t="s">
        <v>13</v>
      </c>
      <c r="Z9" s="16" t="s">
        <v>14</v>
      </c>
      <c r="AA9" s="17" t="s">
        <v>15</v>
      </c>
      <c r="AB9" s="18" t="s">
        <v>16</v>
      </c>
      <c r="AC9" s="19" t="s">
        <v>17</v>
      </c>
      <c r="AD9" s="14" t="s">
        <v>12</v>
      </c>
      <c r="AE9" s="15" t="s">
        <v>13</v>
      </c>
      <c r="AF9" s="16" t="s">
        <v>14</v>
      </c>
      <c r="AG9" s="17" t="s">
        <v>15</v>
      </c>
      <c r="AH9" s="18" t="s">
        <v>16</v>
      </c>
      <c r="AI9" s="19" t="s">
        <v>17</v>
      </c>
      <c r="AJ9" s="14" t="s">
        <v>12</v>
      </c>
      <c r="AK9" s="15" t="s">
        <v>13</v>
      </c>
      <c r="AL9" s="16" t="s">
        <v>14</v>
      </c>
      <c r="AM9" s="17" t="s">
        <v>15</v>
      </c>
      <c r="AN9" s="18" t="s">
        <v>16</v>
      </c>
      <c r="AO9" s="19" t="s">
        <v>17</v>
      </c>
    </row>
    <row r="10" spans="1:41" ht="11.25" customHeight="1">
      <c r="A10" s="20">
        <v>0</v>
      </c>
      <c r="B10" s="21">
        <v>6</v>
      </c>
      <c r="C10" s="22">
        <v>50</v>
      </c>
      <c r="D10" s="23" t="s">
        <v>81</v>
      </c>
      <c r="E10" s="24"/>
      <c r="F10" s="25" t="s">
        <v>18</v>
      </c>
      <c r="G10" s="26"/>
      <c r="H10" s="27"/>
      <c r="I10" s="28"/>
      <c r="J10" s="29"/>
      <c r="K10" s="30"/>
      <c r="L10" s="25" t="s">
        <v>18</v>
      </c>
      <c r="M10" s="26"/>
      <c r="N10" s="27"/>
      <c r="O10" s="28"/>
      <c r="P10" s="29"/>
      <c r="Q10" s="30"/>
      <c r="R10" s="25" t="s">
        <v>18</v>
      </c>
      <c r="S10" s="26"/>
      <c r="T10" s="27"/>
      <c r="U10" s="28"/>
      <c r="V10" s="29"/>
      <c r="W10" s="30"/>
      <c r="X10" s="25" t="s">
        <v>18</v>
      </c>
      <c r="Y10" s="26"/>
      <c r="Z10" s="27"/>
      <c r="AA10" s="28"/>
      <c r="AB10" s="29"/>
      <c r="AC10" s="30"/>
      <c r="AD10" s="25" t="s">
        <v>18</v>
      </c>
      <c r="AE10" s="26"/>
      <c r="AF10" s="27"/>
      <c r="AG10" s="28"/>
      <c r="AH10" s="29"/>
      <c r="AI10" s="30"/>
      <c r="AJ10" s="25" t="s">
        <v>18</v>
      </c>
      <c r="AK10" s="26"/>
      <c r="AL10" s="27"/>
      <c r="AM10" s="28"/>
      <c r="AN10" s="29"/>
      <c r="AO10" s="30"/>
    </row>
    <row r="11" spans="1:41" ht="11.25" customHeight="1">
      <c r="A11" s="31">
        <f>+A10+(ABS((B11+C11/80)-(B10+(C10/80))))</f>
        <v>2.125</v>
      </c>
      <c r="B11" s="21">
        <v>8</v>
      </c>
      <c r="C11" s="22">
        <v>60</v>
      </c>
      <c r="D11" s="23" t="s">
        <v>82</v>
      </c>
      <c r="E11" s="23" t="s">
        <v>25</v>
      </c>
      <c r="F11" s="25" t="s">
        <v>18</v>
      </c>
      <c r="G11" s="32"/>
      <c r="H11" s="25"/>
      <c r="I11" s="33"/>
      <c r="J11" s="34"/>
      <c r="K11" s="35">
        <f>IF($A11=$A10,"",IF(F11="n","",IF(F11="d","",IF(F11="i","",IF(F10="d",(($A11-$A10)*3600/((H11*60)+I11)),IF(F11="i"," ",IF(F10="i",((($A11-$A9)*3600)/((((H11*60)+I11))-((H9*60)+I9))),(($A11-$A10)*3600)/((((H11*60)+I11))-((H10*60)+I10)))))))))</f>
      </c>
      <c r="L11" s="25" t="s">
        <v>18</v>
      </c>
      <c r="M11" s="32"/>
      <c r="N11" s="25"/>
      <c r="O11" s="33"/>
      <c r="P11" s="34"/>
      <c r="Q11" s="35">
        <f>IF($A11=$A10,"",IF(L11="n","",IF(L11="d","",IF(L11="i","",IF(L10="d",(($A11-$A10)*3600/((N11*60)+O11)),IF(L11="i"," ",IF(L10="i",((($A11-$A9)*3600)/((((N11*60)+O11))-((N9*60)+O9))),(($A11-$A10)*3600)/((((N11*60)+O11))-((N10*60)+O10)))))))))</f>
      </c>
      <c r="R11" s="25" t="s">
        <v>18</v>
      </c>
      <c r="S11" s="32"/>
      <c r="T11" s="25"/>
      <c r="U11" s="33"/>
      <c r="V11" s="34"/>
      <c r="W11" s="35">
        <f>IF($A11=$A10,"",IF(R11="n","",IF(R11="d","",IF(R11="i","",IF(R10="d",(($A11-$A10)*3600/((T11*60)+U11)),IF(R11="i"," ",IF(R10="i",((($A11-$A9)*3600)/((((T11*60)+U11))-((T9*60)+U9))),(($A11-$A10)*3600)/((((T11*60)+U11))-((T10*60)+U10)))))))))</f>
      </c>
      <c r="X11" s="25" t="s">
        <v>18</v>
      </c>
      <c r="Y11" s="32"/>
      <c r="Z11" s="25"/>
      <c r="AA11" s="33"/>
      <c r="AB11" s="34"/>
      <c r="AC11" s="35">
        <f>IF($A11=$A10,"",IF(X11="n","",IF(X11="d","",IF(X11="i","",IF(X10="d",(($A11-$A10)*3600/((Z11*60)+AA11)),IF(X11="i"," ",IF(X10="i",((($A11-$A9)*3600)/((((Z11*60)+AA11))-((Z9*60)+AA9))),(($A11-$A10)*3600)/((((Z11*60)+AA11))-((Z10*60)+AA10)))))))))</f>
      </c>
      <c r="AD11" s="25" t="s">
        <v>18</v>
      </c>
      <c r="AE11" s="32"/>
      <c r="AF11" s="25"/>
      <c r="AG11" s="33"/>
      <c r="AH11" s="34"/>
      <c r="AI11" s="35">
        <f>IF($A11=$A10,"",IF(AD11="n","",IF(AD11="d","",IF(AD11="i","",IF(AD10="d",(($A11-$A10)*3600/((AF11*60)+AG11)),IF(AD11="i"," ",IF(AD10="i",((($A11-$A9)*3600)/((((AF11*60)+AG11))-((AF9*60)+AG9))),(($A11-$A10)*3600)/((((AF11*60)+AG11))-((AF10*60)+AG10)))))))))</f>
      </c>
      <c r="AJ11" s="25" t="s">
        <v>18</v>
      </c>
      <c r="AK11" s="32"/>
      <c r="AL11" s="25"/>
      <c r="AM11" s="33"/>
      <c r="AN11" s="34"/>
      <c r="AO11" s="35">
        <f>IF($A11=$A10,"",IF(AJ11="n","",IF(AJ11="d","",IF(AJ11="i","",IF(AJ10="d",(($A11-$A10)*3600/((AL11*60)+AM11)),IF(AJ11="i"," ",IF(AJ10="i",((($A11-$A9)*3600)/((((AL11*60)+AM11))-((AL9*60)+AM9))),(($A11-$A10)*3600)/((((AL11*60)+AM11))-((AL10*60)+AM10)))))))))</f>
      </c>
    </row>
    <row r="12" spans="1:41" ht="11.25" customHeight="1">
      <c r="A12" s="31">
        <f aca="true" t="shared" si="0" ref="A12:A17">+A11+(ABS((B12+C12/80)-(B11+(C11/80))))</f>
        <v>3.2125000000000004</v>
      </c>
      <c r="B12" s="21">
        <v>9</v>
      </c>
      <c r="C12" s="22">
        <v>67</v>
      </c>
      <c r="D12" s="23" t="s">
        <v>83</v>
      </c>
      <c r="E12" s="23" t="s">
        <v>31</v>
      </c>
      <c r="F12" s="25" t="s">
        <v>18</v>
      </c>
      <c r="G12" s="32"/>
      <c r="H12" s="25"/>
      <c r="I12" s="33"/>
      <c r="J12" s="34"/>
      <c r="K12" s="35">
        <f aca="true" t="shared" si="1" ref="K12:K17">IF($A12=$A11,"",IF(F12="n","",IF(F12="d","",IF(F12="i","",IF(F11="d",(($A12-$A11)*3600/((H12*60)+I12)),IF(F12="i"," ",IF(F11="i",((($A12-$A10)*3600)/((((H12*60)+I12))-((H10*60)+I10))),(($A12-$A11)*3600)/((((H12*60)+I12))-((H11*60)+I11)))))))))</f>
      </c>
      <c r="L12" s="25" t="s">
        <v>18</v>
      </c>
      <c r="M12" s="32"/>
      <c r="N12" s="25"/>
      <c r="O12" s="33"/>
      <c r="P12" s="34"/>
      <c r="Q12" s="35">
        <f aca="true" t="shared" si="2" ref="Q12:Q17">IF($A12=$A11,"",IF(L12="n","",IF(L12="d","",IF(L12="i","",IF(L11="d",(($A12-$A11)*3600/((N12*60)+O12)),IF(L12="i"," ",IF(L11="i",((($A12-$A10)*3600)/((((N12*60)+O12))-((N10*60)+O10))),(($A12-$A11)*3600)/((((N12*60)+O12))-((N11*60)+O11)))))))))</f>
      </c>
      <c r="R12" s="25" t="s">
        <v>18</v>
      </c>
      <c r="S12" s="32"/>
      <c r="T12" s="25"/>
      <c r="U12" s="33"/>
      <c r="V12" s="34"/>
      <c r="W12" s="35">
        <f aca="true" t="shared" si="3" ref="W12:W17">IF($A12=$A11,"",IF(R12="n","",IF(R12="d","",IF(R12="i","",IF(R11="d",(($A12-$A11)*3600/((T12*60)+U12)),IF(R12="i"," ",IF(R11="i",((($A12-$A10)*3600)/((((T12*60)+U12))-((T10*60)+U10))),(($A12-$A11)*3600)/((((T12*60)+U12))-((T11*60)+U11)))))))))</f>
      </c>
      <c r="X12" s="25" t="s">
        <v>18</v>
      </c>
      <c r="Y12" s="32"/>
      <c r="Z12" s="25"/>
      <c r="AA12" s="33"/>
      <c r="AB12" s="34"/>
      <c r="AC12" s="35">
        <f aca="true" t="shared" si="4" ref="AC12:AC17">IF($A12=$A11,"",IF(X12="n","",IF(X12="d","",IF(X12="i","",IF(X11="d",(($A12-$A11)*3600/((Z12*60)+AA12)),IF(X12="i"," ",IF(X11="i",((($A12-$A10)*3600)/((((Z12*60)+AA12))-((Z10*60)+AA10))),(($A12-$A11)*3600)/((((Z12*60)+AA12))-((Z11*60)+AA11)))))))))</f>
      </c>
      <c r="AD12" s="25" t="s">
        <v>18</v>
      </c>
      <c r="AE12" s="32"/>
      <c r="AF12" s="25"/>
      <c r="AG12" s="33"/>
      <c r="AH12" s="34"/>
      <c r="AI12" s="35">
        <f aca="true" t="shared" si="5" ref="AI12:AI17">IF($A12=$A11,"",IF(AD12="n","",IF(AD12="d","",IF(AD12="i","",IF(AD11="d",(($A12-$A11)*3600/((AF12*60)+AG12)),IF(AD12="i"," ",IF(AD11="i",((($A12-$A10)*3600)/((((AF12*60)+AG12))-((AF10*60)+AG10))),(($A12-$A11)*3600)/((((AF12*60)+AG12))-((AF11*60)+AG11)))))))))</f>
      </c>
      <c r="AJ12" s="25" t="s">
        <v>18</v>
      </c>
      <c r="AK12" s="32"/>
      <c r="AL12" s="25"/>
      <c r="AM12" s="33"/>
      <c r="AN12" s="34"/>
      <c r="AO12" s="35">
        <f aca="true" t="shared" si="6" ref="AO12:AO17">IF($A12=$A11,"",IF(AJ12="n","",IF(AJ12="d","",IF(AJ12="i","",IF(AJ11="d",(($A12-$A11)*3600/((AL12*60)+AM12)),IF(AJ12="i"," ",IF(AJ11="i",((($A12-$A10)*3600)/((((AL12*60)+AM12))-((AL10*60)+AM10))),(($A12-$A11)*3600)/((((AL12*60)+AM12))-((AL11*60)+AM11)))))))))</f>
      </c>
    </row>
    <row r="13" spans="1:41" ht="11.25" customHeight="1">
      <c r="A13" s="31">
        <f t="shared" si="0"/>
        <v>5.8375</v>
      </c>
      <c r="B13" s="21">
        <v>12</v>
      </c>
      <c r="C13" s="22">
        <v>37</v>
      </c>
      <c r="D13" s="23" t="s">
        <v>84</v>
      </c>
      <c r="E13" s="23" t="s">
        <v>31</v>
      </c>
      <c r="F13" s="25" t="s">
        <v>18</v>
      </c>
      <c r="G13" s="32"/>
      <c r="H13" s="25"/>
      <c r="I13" s="33"/>
      <c r="J13" s="34"/>
      <c r="K13" s="35">
        <f t="shared" si="1"/>
      </c>
      <c r="L13" s="25" t="s">
        <v>18</v>
      </c>
      <c r="M13" s="32"/>
      <c r="N13" s="25"/>
      <c r="O13" s="33"/>
      <c r="P13" s="34"/>
      <c r="Q13" s="35">
        <f t="shared" si="2"/>
      </c>
      <c r="R13" s="25" t="s">
        <v>18</v>
      </c>
      <c r="S13" s="32"/>
      <c r="T13" s="25"/>
      <c r="U13" s="33"/>
      <c r="V13" s="34"/>
      <c r="W13" s="35">
        <f t="shared" si="3"/>
      </c>
      <c r="X13" s="25" t="s">
        <v>18</v>
      </c>
      <c r="Y13" s="32"/>
      <c r="Z13" s="25"/>
      <c r="AA13" s="33"/>
      <c r="AB13" s="34"/>
      <c r="AC13" s="35">
        <f t="shared" si="4"/>
      </c>
      <c r="AD13" s="25" t="s">
        <v>18</v>
      </c>
      <c r="AE13" s="32"/>
      <c r="AF13" s="25"/>
      <c r="AG13" s="33"/>
      <c r="AH13" s="34"/>
      <c r="AI13" s="35">
        <f t="shared" si="5"/>
      </c>
      <c r="AJ13" s="25" t="s">
        <v>18</v>
      </c>
      <c r="AK13" s="32"/>
      <c r="AL13" s="25"/>
      <c r="AM13" s="33"/>
      <c r="AN13" s="34"/>
      <c r="AO13" s="35">
        <f t="shared" si="6"/>
      </c>
    </row>
    <row r="14" spans="1:41" ht="11.25" customHeight="1">
      <c r="A14" s="31">
        <f t="shared" si="0"/>
        <v>8.325</v>
      </c>
      <c r="B14" s="21">
        <v>14</v>
      </c>
      <c r="C14" s="22">
        <v>76</v>
      </c>
      <c r="D14" s="23" t="s">
        <v>85</v>
      </c>
      <c r="E14" s="23" t="s">
        <v>86</v>
      </c>
      <c r="F14" s="25" t="s">
        <v>18</v>
      </c>
      <c r="G14" s="32"/>
      <c r="H14" s="25"/>
      <c r="I14" s="33"/>
      <c r="J14" s="34"/>
      <c r="K14" s="35">
        <f t="shared" si="1"/>
      </c>
      <c r="L14" s="25" t="s">
        <v>18</v>
      </c>
      <c r="M14" s="32"/>
      <c r="N14" s="25"/>
      <c r="O14" s="33"/>
      <c r="P14" s="34"/>
      <c r="Q14" s="35">
        <f t="shared" si="2"/>
      </c>
      <c r="R14" s="25" t="s">
        <v>18</v>
      </c>
      <c r="S14" s="32"/>
      <c r="T14" s="25"/>
      <c r="U14" s="33"/>
      <c r="V14" s="34"/>
      <c r="W14" s="35">
        <f t="shared" si="3"/>
      </c>
      <c r="X14" s="25" t="s">
        <v>18</v>
      </c>
      <c r="Y14" s="32"/>
      <c r="Z14" s="25"/>
      <c r="AA14" s="33"/>
      <c r="AB14" s="34"/>
      <c r="AC14" s="35">
        <f t="shared" si="4"/>
      </c>
      <c r="AD14" s="25" t="s">
        <v>18</v>
      </c>
      <c r="AE14" s="32"/>
      <c r="AF14" s="25"/>
      <c r="AG14" s="33"/>
      <c r="AH14" s="34"/>
      <c r="AI14" s="35">
        <f t="shared" si="5"/>
      </c>
      <c r="AJ14" s="25" t="s">
        <v>18</v>
      </c>
      <c r="AK14" s="32"/>
      <c r="AL14" s="25"/>
      <c r="AM14" s="33"/>
      <c r="AN14" s="34"/>
      <c r="AO14" s="35">
        <f t="shared" si="6"/>
      </c>
    </row>
    <row r="15" spans="1:41" ht="11.25" customHeight="1">
      <c r="A15" s="31">
        <f t="shared" si="0"/>
        <v>9.712499999999999</v>
      </c>
      <c r="B15" s="21">
        <v>16</v>
      </c>
      <c r="C15" s="22">
        <v>27</v>
      </c>
      <c r="D15" s="23" t="s">
        <v>87</v>
      </c>
      <c r="E15" s="23" t="s">
        <v>36</v>
      </c>
      <c r="F15" s="25" t="s">
        <v>18</v>
      </c>
      <c r="G15" s="32"/>
      <c r="H15" s="25"/>
      <c r="I15" s="33"/>
      <c r="J15" s="34"/>
      <c r="K15" s="35">
        <f t="shared" si="1"/>
      </c>
      <c r="L15" s="25" t="s">
        <v>18</v>
      </c>
      <c r="M15" s="32"/>
      <c r="N15" s="25"/>
      <c r="O15" s="33"/>
      <c r="P15" s="34"/>
      <c r="Q15" s="35">
        <f t="shared" si="2"/>
      </c>
      <c r="R15" s="25" t="s">
        <v>18</v>
      </c>
      <c r="S15" s="32"/>
      <c r="T15" s="25"/>
      <c r="U15" s="33"/>
      <c r="V15" s="34"/>
      <c r="W15" s="35">
        <f t="shared" si="3"/>
      </c>
      <c r="X15" s="25" t="s">
        <v>18</v>
      </c>
      <c r="Y15" s="32"/>
      <c r="Z15" s="25"/>
      <c r="AA15" s="33"/>
      <c r="AB15" s="34"/>
      <c r="AC15" s="35">
        <f t="shared" si="4"/>
      </c>
      <c r="AD15" s="25" t="s">
        <v>18</v>
      </c>
      <c r="AE15" s="32"/>
      <c r="AF15" s="25"/>
      <c r="AG15" s="33"/>
      <c r="AH15" s="34"/>
      <c r="AI15" s="35">
        <f t="shared" si="5"/>
      </c>
      <c r="AJ15" s="25" t="s">
        <v>18</v>
      </c>
      <c r="AK15" s="32"/>
      <c r="AL15" s="25"/>
      <c r="AM15" s="33"/>
      <c r="AN15" s="34"/>
      <c r="AO15" s="35">
        <f t="shared" si="6"/>
      </c>
    </row>
    <row r="16" spans="1:41" ht="11.25" customHeight="1">
      <c r="A16" s="31">
        <f t="shared" si="0"/>
        <v>11.087499999999999</v>
      </c>
      <c r="B16" s="21">
        <v>17</v>
      </c>
      <c r="C16" s="22">
        <v>57</v>
      </c>
      <c r="D16" s="23" t="s">
        <v>88</v>
      </c>
      <c r="E16" s="23" t="s">
        <v>39</v>
      </c>
      <c r="F16" s="25" t="s">
        <v>18</v>
      </c>
      <c r="G16" s="32"/>
      <c r="H16" s="25"/>
      <c r="I16" s="33"/>
      <c r="J16" s="34"/>
      <c r="K16" s="35">
        <f t="shared" si="1"/>
      </c>
      <c r="L16" s="25" t="s">
        <v>18</v>
      </c>
      <c r="M16" s="32"/>
      <c r="N16" s="25"/>
      <c r="O16" s="33"/>
      <c r="P16" s="34"/>
      <c r="Q16" s="35">
        <f t="shared" si="2"/>
      </c>
      <c r="R16" s="25" t="s">
        <v>18</v>
      </c>
      <c r="S16" s="32"/>
      <c r="T16" s="25"/>
      <c r="U16" s="33"/>
      <c r="V16" s="34"/>
      <c r="W16" s="35">
        <f t="shared" si="3"/>
      </c>
      <c r="X16" s="25" t="s">
        <v>18</v>
      </c>
      <c r="Y16" s="32"/>
      <c r="Z16" s="25"/>
      <c r="AA16" s="33"/>
      <c r="AB16" s="34"/>
      <c r="AC16" s="35">
        <f t="shared" si="4"/>
      </c>
      <c r="AD16" s="25" t="s">
        <v>18</v>
      </c>
      <c r="AE16" s="32"/>
      <c r="AF16" s="25"/>
      <c r="AG16" s="33"/>
      <c r="AH16" s="34"/>
      <c r="AI16" s="35">
        <f t="shared" si="5"/>
      </c>
      <c r="AJ16" s="25" t="s">
        <v>18</v>
      </c>
      <c r="AK16" s="32"/>
      <c r="AL16" s="25"/>
      <c r="AM16" s="33"/>
      <c r="AN16" s="34"/>
      <c r="AO16" s="35">
        <f t="shared" si="6"/>
      </c>
    </row>
    <row r="17" spans="1:41" ht="11.25" customHeight="1">
      <c r="A17" s="31">
        <f t="shared" si="0"/>
        <v>13.5</v>
      </c>
      <c r="B17" s="21">
        <v>20</v>
      </c>
      <c r="C17" s="22">
        <v>10</v>
      </c>
      <c r="D17" s="23" t="s">
        <v>89</v>
      </c>
      <c r="E17" s="23" t="s">
        <v>25</v>
      </c>
      <c r="F17" s="25" t="s">
        <v>18</v>
      </c>
      <c r="G17" s="32"/>
      <c r="H17" s="25"/>
      <c r="I17" s="33"/>
      <c r="J17" s="34"/>
      <c r="K17" s="35">
        <f t="shared" si="1"/>
      </c>
      <c r="L17" s="25" t="s">
        <v>18</v>
      </c>
      <c r="M17" s="32"/>
      <c r="N17" s="25"/>
      <c r="O17" s="33"/>
      <c r="P17" s="34"/>
      <c r="Q17" s="35">
        <f t="shared" si="2"/>
      </c>
      <c r="R17" s="25" t="s">
        <v>18</v>
      </c>
      <c r="S17" s="32"/>
      <c r="T17" s="25"/>
      <c r="U17" s="33"/>
      <c r="V17" s="34"/>
      <c r="W17" s="35">
        <f t="shared" si="3"/>
      </c>
      <c r="X17" s="25" t="s">
        <v>18</v>
      </c>
      <c r="Y17" s="32"/>
      <c r="Z17" s="25"/>
      <c r="AA17" s="33"/>
      <c r="AB17" s="34"/>
      <c r="AC17" s="35">
        <f t="shared" si="4"/>
      </c>
      <c r="AD17" s="25" t="s">
        <v>18</v>
      </c>
      <c r="AE17" s="32"/>
      <c r="AF17" s="25"/>
      <c r="AG17" s="33"/>
      <c r="AH17" s="34"/>
      <c r="AI17" s="35">
        <f t="shared" si="5"/>
      </c>
      <c r="AJ17" s="25" t="s">
        <v>18</v>
      </c>
      <c r="AK17" s="32"/>
      <c r="AL17" s="25"/>
      <c r="AM17" s="33"/>
      <c r="AN17" s="34"/>
      <c r="AO17" s="35">
        <f t="shared" si="6"/>
      </c>
    </row>
    <row r="18" spans="1:41" ht="11.25" customHeight="1">
      <c r="A18" s="31"/>
      <c r="B18" s="21"/>
      <c r="C18" s="22"/>
      <c r="D18" s="23"/>
      <c r="E18" s="23"/>
      <c r="F18" s="25"/>
      <c r="G18" s="32"/>
      <c r="H18" s="25"/>
      <c r="I18" s="33"/>
      <c r="J18" s="34"/>
      <c r="K18" s="35"/>
      <c r="L18" s="25"/>
      <c r="M18" s="32"/>
      <c r="N18" s="25"/>
      <c r="O18" s="33"/>
      <c r="P18" s="34"/>
      <c r="Q18" s="35"/>
      <c r="R18" s="25"/>
      <c r="S18" s="32"/>
      <c r="T18" s="25"/>
      <c r="U18" s="33"/>
      <c r="V18" s="34"/>
      <c r="W18" s="35"/>
      <c r="X18" s="25"/>
      <c r="Y18" s="32"/>
      <c r="Z18" s="25"/>
      <c r="AA18" s="33"/>
      <c r="AB18" s="34"/>
      <c r="AC18" s="35"/>
      <c r="AD18" s="25"/>
      <c r="AE18" s="32"/>
      <c r="AF18" s="25"/>
      <c r="AG18" s="33"/>
      <c r="AH18" s="34"/>
      <c r="AI18" s="35"/>
      <c r="AJ18" s="25"/>
      <c r="AK18" s="32"/>
      <c r="AL18" s="25"/>
      <c r="AM18" s="33"/>
      <c r="AN18" s="34"/>
      <c r="AO18" s="35"/>
    </row>
    <row r="19" spans="1:41" ht="11.25" customHeight="1">
      <c r="A19" s="37">
        <f>+A17+(ABS((B19+C19/80)-(B17+(C17/80))))</f>
        <v>15.087499999999999</v>
      </c>
      <c r="B19" s="38">
        <v>21</v>
      </c>
      <c r="C19" s="39">
        <v>57</v>
      </c>
      <c r="D19" s="40" t="s">
        <v>22</v>
      </c>
      <c r="E19" s="68"/>
      <c r="F19" s="25" t="s">
        <v>18</v>
      </c>
      <c r="G19" s="32"/>
      <c r="H19" s="25"/>
      <c r="I19" s="33"/>
      <c r="J19" s="34"/>
      <c r="K19" s="35">
        <f>IF($A19=$A17,"",IF(F19="n","",IF(F19="d","",IF(F19="i","",IF(F17="d",(($A19-$A17)*3600/((H19*60)+I19)),IF(F19="i"," ",IF(F17="i",((($A19-$A16)*3600)/((((H19*60)+I19))-((H16*60)+I16))),(($A19-$A17)*3600)/((((H19*60)+I19))-((H17*60)+I17)))))))))</f>
      </c>
      <c r="L19" s="25" t="s">
        <v>18</v>
      </c>
      <c r="M19" s="32"/>
      <c r="N19" s="25"/>
      <c r="O19" s="33"/>
      <c r="P19" s="34"/>
      <c r="Q19" s="35">
        <f>IF($A19=$A17,"",IF(L19="n","",IF(L19="d","",IF(L19="i","",IF(L17="d",(($A19-$A17)*3600/((N19*60)+O19)),IF(L19="i"," ",IF(L17="i",((($A19-$A16)*3600)/((((N19*60)+O19))-((N16*60)+O16))),(($A19-$A17)*3600)/((((N19*60)+O19))-((N17*60)+O17)))))))))</f>
      </c>
      <c r="R19" s="25" t="s">
        <v>18</v>
      </c>
      <c r="S19" s="32"/>
      <c r="T19" s="25"/>
      <c r="U19" s="33"/>
      <c r="V19" s="34"/>
      <c r="W19" s="35">
        <f>IF($A19=$A17,"",IF(R19="n","",IF(R19="d","",IF(R19="i","",IF(R17="d",(($A19-$A17)*3600/((T19*60)+U19)),IF(R19="i"," ",IF(R17="i",((($A19-$A16)*3600)/((((T19*60)+U19))-((T16*60)+U16))),(($A19-$A17)*3600)/((((T19*60)+U19))-((T17*60)+U17)))))))))</f>
      </c>
      <c r="X19" s="25" t="s">
        <v>18</v>
      </c>
      <c r="Y19" s="32"/>
      <c r="Z19" s="25"/>
      <c r="AA19" s="33"/>
      <c r="AB19" s="34"/>
      <c r="AC19" s="35">
        <f>IF($A19=$A17,"",IF(X19="n","",IF(X19="d","",IF(X19="i","",IF(X17="d",(($A19-$A17)*3600/((Z19*60)+AA19)),IF(X19="i"," ",IF(X17="i",((($A19-$A16)*3600)/((((Z19*60)+AA19))-((Z16*60)+AA16))),(($A19-$A17)*3600)/((((Z19*60)+AA19))-((Z17*60)+AA17)))))))))</f>
      </c>
      <c r="AD19" s="25" t="s">
        <v>18</v>
      </c>
      <c r="AE19" s="32"/>
      <c r="AF19" s="25"/>
      <c r="AG19" s="33"/>
      <c r="AH19" s="34"/>
      <c r="AI19" s="35">
        <f>IF($A19=$A17,"",IF(AD19="n","",IF(AD19="d","",IF(AD19="i","",IF(AD17="d",(($A19-$A17)*3600/((AF19*60)+AG19)),IF(AD19="i"," ",IF(AD17="i",((($A19-$A16)*3600)/((((AF19*60)+AG19))-((AF16*60)+AG16))),(($A19-$A17)*3600)/((((AF19*60)+AG19))-((AF17*60)+AG17)))))))))</f>
      </c>
      <c r="AJ19" s="25" t="s">
        <v>18</v>
      </c>
      <c r="AK19" s="32"/>
      <c r="AL19" s="25"/>
      <c r="AM19" s="33"/>
      <c r="AN19" s="34"/>
      <c r="AO19" s="35">
        <f>IF($A19=$A17,"",IF(AJ19="n","",IF(AJ19="d","",IF(AJ19="i","",IF(AJ17="d",(($A19-$A17)*3600/((AL19*60)+AM19)),IF(AJ19="i"," ",IF(AJ17="i",((($A19-$A16)*3600)/((((AL19*60)+AM19))-((AL16*60)+AM16))),(($A19-$A17)*3600)/((((AL19*60)+AM19))-((AL17*60)+AM17)))))))))</f>
      </c>
    </row>
    <row r="20" spans="1:41" ht="11.25" customHeight="1">
      <c r="A20" s="31"/>
      <c r="B20" s="44"/>
      <c r="C20" s="45"/>
      <c r="D20" s="46"/>
      <c r="E20" s="47"/>
      <c r="F20" s="141"/>
      <c r="G20" s="142"/>
      <c r="H20" s="142"/>
      <c r="I20" s="142"/>
      <c r="J20" s="142"/>
      <c r="K20" s="143"/>
      <c r="L20" s="141"/>
      <c r="M20" s="142"/>
      <c r="N20" s="142"/>
      <c r="O20" s="142"/>
      <c r="P20" s="142"/>
      <c r="Q20" s="143"/>
      <c r="R20" s="141"/>
      <c r="S20" s="142"/>
      <c r="T20" s="142"/>
      <c r="U20" s="142"/>
      <c r="V20" s="142"/>
      <c r="W20" s="143"/>
      <c r="X20" s="141"/>
      <c r="Y20" s="142"/>
      <c r="Z20" s="142"/>
      <c r="AA20" s="142"/>
      <c r="AB20" s="142"/>
      <c r="AC20" s="143"/>
      <c r="AD20" s="141"/>
      <c r="AE20" s="142"/>
      <c r="AF20" s="142"/>
      <c r="AG20" s="142"/>
      <c r="AH20" s="142"/>
      <c r="AI20" s="143"/>
      <c r="AJ20" s="141"/>
      <c r="AK20" s="142"/>
      <c r="AL20" s="142"/>
      <c r="AM20" s="142"/>
      <c r="AN20" s="142"/>
      <c r="AO20" s="143"/>
    </row>
    <row r="21" spans="1:41" ht="11.25" customHeight="1">
      <c r="A21" s="31"/>
      <c r="B21" s="44"/>
      <c r="C21" s="45"/>
      <c r="D21" s="47"/>
      <c r="E21" s="47"/>
      <c r="F21" s="144"/>
      <c r="G21" s="145"/>
      <c r="H21" s="145"/>
      <c r="I21" s="145"/>
      <c r="J21" s="145"/>
      <c r="K21" s="146"/>
      <c r="L21" s="144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6"/>
      <c r="X21" s="144"/>
      <c r="Y21" s="145"/>
      <c r="Z21" s="145"/>
      <c r="AA21" s="145"/>
      <c r="AB21" s="145"/>
      <c r="AC21" s="146"/>
      <c r="AD21" s="144"/>
      <c r="AE21" s="145"/>
      <c r="AF21" s="145"/>
      <c r="AG21" s="145"/>
      <c r="AH21" s="145"/>
      <c r="AI21" s="146"/>
      <c r="AJ21" s="144"/>
      <c r="AK21" s="145"/>
      <c r="AL21" s="145"/>
      <c r="AM21" s="145"/>
      <c r="AN21" s="145"/>
      <c r="AO21" s="146"/>
    </row>
    <row r="22" spans="1:41" ht="11.25" customHeight="1">
      <c r="A22" s="31"/>
      <c r="B22" s="44"/>
      <c r="C22" s="45"/>
      <c r="D22" s="47"/>
      <c r="E22" s="47"/>
      <c r="F22" s="144"/>
      <c r="G22" s="145"/>
      <c r="H22" s="145"/>
      <c r="I22" s="145"/>
      <c r="J22" s="145"/>
      <c r="K22" s="146"/>
      <c r="L22" s="144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6"/>
      <c r="X22" s="144"/>
      <c r="Y22" s="145"/>
      <c r="Z22" s="145"/>
      <c r="AA22" s="145"/>
      <c r="AB22" s="145"/>
      <c r="AC22" s="146"/>
      <c r="AD22" s="144"/>
      <c r="AE22" s="145"/>
      <c r="AF22" s="145"/>
      <c r="AG22" s="145"/>
      <c r="AH22" s="145"/>
      <c r="AI22" s="146"/>
      <c r="AJ22" s="144"/>
      <c r="AK22" s="145"/>
      <c r="AL22" s="145"/>
      <c r="AM22" s="145"/>
      <c r="AN22" s="145"/>
      <c r="AO22" s="146"/>
    </row>
    <row r="23" spans="1:41" ht="11.25" customHeight="1">
      <c r="A23" s="31"/>
      <c r="B23" s="44"/>
      <c r="C23" s="45"/>
      <c r="D23" s="47"/>
      <c r="E23" s="47"/>
      <c r="F23" s="144"/>
      <c r="G23" s="145"/>
      <c r="H23" s="145"/>
      <c r="I23" s="145"/>
      <c r="J23" s="145"/>
      <c r="K23" s="146"/>
      <c r="L23" s="144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6"/>
      <c r="X23" s="144"/>
      <c r="Y23" s="145"/>
      <c r="Z23" s="145"/>
      <c r="AA23" s="145"/>
      <c r="AB23" s="145"/>
      <c r="AC23" s="146"/>
      <c r="AD23" s="144"/>
      <c r="AE23" s="145"/>
      <c r="AF23" s="145"/>
      <c r="AG23" s="145"/>
      <c r="AH23" s="145"/>
      <c r="AI23" s="146"/>
      <c r="AJ23" s="144"/>
      <c r="AK23" s="145"/>
      <c r="AL23" s="145"/>
      <c r="AM23" s="145"/>
      <c r="AN23" s="145"/>
      <c r="AO23" s="146"/>
    </row>
    <row r="24" spans="1:41" ht="11.25" customHeight="1">
      <c r="A24" s="31"/>
      <c r="B24" s="44"/>
      <c r="C24" s="45"/>
      <c r="D24" s="47"/>
      <c r="E24" s="47"/>
      <c r="F24" s="144"/>
      <c r="G24" s="145"/>
      <c r="H24" s="145"/>
      <c r="I24" s="145"/>
      <c r="J24" s="145"/>
      <c r="K24" s="146"/>
      <c r="L24" s="144"/>
      <c r="M24" s="145"/>
      <c r="N24" s="145"/>
      <c r="O24" s="145"/>
      <c r="P24" s="145"/>
      <c r="Q24" s="146"/>
      <c r="R24" s="144"/>
      <c r="S24" s="145"/>
      <c r="T24" s="145"/>
      <c r="U24" s="145"/>
      <c r="V24" s="145"/>
      <c r="W24" s="146"/>
      <c r="X24" s="144"/>
      <c r="Y24" s="145"/>
      <c r="Z24" s="145"/>
      <c r="AA24" s="145"/>
      <c r="AB24" s="145"/>
      <c r="AC24" s="146"/>
      <c r="AD24" s="144"/>
      <c r="AE24" s="145"/>
      <c r="AF24" s="145"/>
      <c r="AG24" s="145"/>
      <c r="AH24" s="145"/>
      <c r="AI24" s="146"/>
      <c r="AJ24" s="144"/>
      <c r="AK24" s="145"/>
      <c r="AL24" s="145"/>
      <c r="AM24" s="145"/>
      <c r="AN24" s="145"/>
      <c r="AO24" s="146"/>
    </row>
    <row r="25" spans="1:41" ht="11.25" customHeight="1">
      <c r="A25" s="37"/>
      <c r="B25" s="48"/>
      <c r="C25" s="49"/>
      <c r="D25" s="50"/>
      <c r="E25" s="50"/>
      <c r="F25" s="147"/>
      <c r="G25" s="148"/>
      <c r="H25" s="148"/>
      <c r="I25" s="148"/>
      <c r="J25" s="148"/>
      <c r="K25" s="149"/>
      <c r="L25" s="147"/>
      <c r="M25" s="148"/>
      <c r="N25" s="148"/>
      <c r="O25" s="148"/>
      <c r="P25" s="148"/>
      <c r="Q25" s="149"/>
      <c r="R25" s="147"/>
      <c r="S25" s="148"/>
      <c r="T25" s="148"/>
      <c r="U25" s="148"/>
      <c r="V25" s="148"/>
      <c r="W25" s="149"/>
      <c r="X25" s="147"/>
      <c r="Y25" s="148"/>
      <c r="Z25" s="148"/>
      <c r="AA25" s="148"/>
      <c r="AB25" s="148"/>
      <c r="AC25" s="149"/>
      <c r="AD25" s="147"/>
      <c r="AE25" s="148"/>
      <c r="AF25" s="148"/>
      <c r="AG25" s="148"/>
      <c r="AH25" s="148"/>
      <c r="AI25" s="149"/>
      <c r="AJ25" s="147"/>
      <c r="AK25" s="148"/>
      <c r="AL25" s="148"/>
      <c r="AM25" s="148"/>
      <c r="AN25" s="148"/>
      <c r="AO25" s="149"/>
    </row>
    <row r="26" spans="1:41" ht="11.25" customHeight="1">
      <c r="A26" s="31"/>
      <c r="B26" s="44"/>
      <c r="C26" s="45"/>
      <c r="D26" s="47"/>
      <c r="E26" s="47"/>
      <c r="F26" s="51"/>
      <c r="G26" s="6"/>
      <c r="H26" s="41"/>
      <c r="I26" s="42"/>
      <c r="J26" s="43"/>
      <c r="K26" s="52"/>
      <c r="L26" s="51"/>
      <c r="M26" s="6"/>
      <c r="N26" s="41"/>
      <c r="O26" s="42"/>
      <c r="P26" s="43"/>
      <c r="Q26" s="52"/>
      <c r="R26" s="51"/>
      <c r="S26" s="6"/>
      <c r="T26" s="41"/>
      <c r="U26" s="42"/>
      <c r="V26" s="43"/>
      <c r="W26" s="52"/>
      <c r="X26" s="51"/>
      <c r="Y26" s="6"/>
      <c r="Z26" s="41"/>
      <c r="AA26" s="42"/>
      <c r="AB26" s="43"/>
      <c r="AC26" s="52"/>
      <c r="AD26" s="51"/>
      <c r="AE26" s="6"/>
      <c r="AF26" s="41"/>
      <c r="AG26" s="42"/>
      <c r="AH26" s="43"/>
      <c r="AI26" s="52"/>
      <c r="AJ26" s="51"/>
      <c r="AK26" s="6"/>
      <c r="AL26" s="41"/>
      <c r="AM26" s="42"/>
      <c r="AN26" s="43"/>
      <c r="AO26" s="52"/>
    </row>
    <row r="27" spans="1:41" ht="11.25" customHeight="1">
      <c r="A27" s="31"/>
      <c r="B27" s="44"/>
      <c r="C27" s="53"/>
      <c r="D27" s="47"/>
      <c r="E27" s="47"/>
      <c r="F27" s="51"/>
      <c r="G27" s="6"/>
      <c r="H27" s="41"/>
      <c r="I27" s="42"/>
      <c r="K27" s="52"/>
      <c r="L27" s="51"/>
      <c r="M27" s="6"/>
      <c r="N27" s="41"/>
      <c r="O27" s="42"/>
      <c r="Q27" s="52"/>
      <c r="R27" s="51"/>
      <c r="S27" s="6"/>
      <c r="T27" s="41"/>
      <c r="U27" s="42"/>
      <c r="W27" s="52"/>
      <c r="X27" s="51"/>
      <c r="Y27" s="6"/>
      <c r="Z27" s="41"/>
      <c r="AA27" s="42"/>
      <c r="AC27" s="52"/>
      <c r="AD27" s="51"/>
      <c r="AE27" s="6"/>
      <c r="AF27" s="41"/>
      <c r="AG27" s="42"/>
      <c r="AI27" s="52"/>
      <c r="AJ27" s="51"/>
      <c r="AK27" s="6"/>
      <c r="AL27" s="41"/>
      <c r="AM27" s="42"/>
      <c r="AO27" s="52"/>
    </row>
    <row r="28" spans="1:41" ht="11.25" customHeight="1">
      <c r="A28" s="31"/>
      <c r="B28" s="44"/>
      <c r="C28" s="53"/>
      <c r="D28" s="54" t="s">
        <v>19</v>
      </c>
      <c r="K28" s="52" t="e">
        <f>(($A28-$A25)*3600)/(((H28*60)+I28)-((H25*60)+I25))</f>
        <v>#DIV/0!</v>
      </c>
      <c r="Q28" s="52" t="e">
        <f>(($A28-$A25)*3600)/(((N28*60)+O28)-((N25*60)+O25))</f>
        <v>#DIV/0!</v>
      </c>
      <c r="W28" s="52" t="e">
        <f>(($A28-$A25)*3600)/(((T28*60)+U28)-((T25*60)+U25))</f>
        <v>#DIV/0!</v>
      </c>
      <c r="AC28" s="52" t="e">
        <f>(($A28-$A25)*3600)/(((Z28*60)+AA28)-((Z25*60)+AA25))</f>
        <v>#DIV/0!</v>
      </c>
      <c r="AI28" s="52" t="e">
        <f>(($A28-$A25)*3600)/(((AF28*60)+AG28)-((AF25*60)+AG25))</f>
        <v>#DIV/0!</v>
      </c>
      <c r="AO28" s="52" t="e">
        <f>(($A28-$A25)*3600)/(((AL28*60)+AM28)-((AL25*60)+AM25))</f>
        <v>#DIV/0!</v>
      </c>
    </row>
    <row r="29" spans="1:41" ht="11.25" customHeight="1">
      <c r="A29" s="31"/>
      <c r="B29" s="44"/>
      <c r="C29" s="53"/>
      <c r="D29" s="54" t="s">
        <v>20</v>
      </c>
      <c r="K29" s="57" t="e">
        <f>(($A29-$A25)*3600)/(((H29*60)+I29)-((H25*60)+I25))</f>
        <v>#DIV/0!</v>
      </c>
      <c r="Q29" s="57" t="e">
        <f>(($A29-$A25)*3600)/(((N29*60)+O29)-((N25*60)+O25))</f>
        <v>#DIV/0!</v>
      </c>
      <c r="W29" s="57" t="e">
        <f>(($A29-$A25)*3600)/(((T29*60)+U29)-((T25*60)+U25))</f>
        <v>#DIV/0!</v>
      </c>
      <c r="AC29" s="57" t="e">
        <f>(($A29-$A25)*3600)/(((Z29*60)+AA29)-((Z25*60)+AA25))</f>
        <v>#DIV/0!</v>
      </c>
      <c r="AI29" s="57" t="e">
        <f>(($A29-$A25)*3600)/(((AF29*60)+AG29)-((AF25*60)+AG25))</f>
        <v>#DIV/0!</v>
      </c>
      <c r="AO29" s="57" t="e">
        <f>(($A29-$A25)*3600)/(((AL29*60)+AM29)-((AL25*60)+AM25))</f>
        <v>#DIV/0!</v>
      </c>
    </row>
    <row r="30" spans="1:40" ht="11.25" customHeight="1">
      <c r="A30" s="31"/>
      <c r="B30" s="44"/>
      <c r="C30" s="53"/>
      <c r="D30" s="47"/>
      <c r="E30" s="47"/>
      <c r="F30" s="51"/>
      <c r="G30" s="6"/>
      <c r="H30" s="41"/>
      <c r="I30" s="42"/>
      <c r="J30" s="43"/>
      <c r="L30" s="51"/>
      <c r="M30" s="6"/>
      <c r="N30" s="41"/>
      <c r="O30" s="42"/>
      <c r="P30" s="43"/>
      <c r="R30" s="51"/>
      <c r="S30" s="6"/>
      <c r="T30" s="41"/>
      <c r="U30" s="42"/>
      <c r="V30" s="43"/>
      <c r="X30" s="51"/>
      <c r="Y30" s="6"/>
      <c r="Z30" s="41"/>
      <c r="AA30" s="42"/>
      <c r="AB30" s="43"/>
      <c r="AD30" s="51"/>
      <c r="AE30" s="6"/>
      <c r="AF30" s="41"/>
      <c r="AG30" s="42"/>
      <c r="AH30" s="43"/>
      <c r="AJ30" s="51"/>
      <c r="AK30" s="6"/>
      <c r="AL30" s="41"/>
      <c r="AM30" s="42"/>
      <c r="AN30" s="43"/>
    </row>
    <row r="31" spans="1:41" ht="11.25" customHeight="1">
      <c r="A31" s="31"/>
      <c r="B31" s="44"/>
      <c r="C31" s="53"/>
      <c r="D31" s="47" t="s">
        <v>21</v>
      </c>
      <c r="E31" s="47"/>
      <c r="F31" s="51"/>
      <c r="G31" s="6"/>
      <c r="H31" s="41"/>
      <c r="I31" s="42"/>
      <c r="J31" s="43"/>
      <c r="K31" s="52" t="e">
        <f>(($A31-$A29)*3600)/(((H31*60)+I31)-((H30*60)+I30))</f>
        <v>#DIV/0!</v>
      </c>
      <c r="L31" s="51"/>
      <c r="M31" s="6"/>
      <c r="N31" s="41"/>
      <c r="O31" s="42"/>
      <c r="P31" s="43"/>
      <c r="Q31" s="52" t="e">
        <f>(($A31-$A29)*3600)/(((N31*60)+O31)-((N30*60)+O30))</f>
        <v>#DIV/0!</v>
      </c>
      <c r="R31" s="51"/>
      <c r="S31" s="6"/>
      <c r="T31" s="41"/>
      <c r="U31" s="42"/>
      <c r="V31" s="43"/>
      <c r="W31" s="52" t="e">
        <f>(($A31-$A29)*3600)/(((T31*60)+U31)-((T30*60)+U30))</f>
        <v>#DIV/0!</v>
      </c>
      <c r="X31" s="51"/>
      <c r="Y31" s="6"/>
      <c r="Z31" s="41"/>
      <c r="AA31" s="42"/>
      <c r="AB31" s="43"/>
      <c r="AC31" s="52" t="e">
        <f>(($A31-$A29)*3600)/(((Z31*60)+AA31)-((Z30*60)+AA30))</f>
        <v>#DIV/0!</v>
      </c>
      <c r="AD31" s="51"/>
      <c r="AE31" s="6"/>
      <c r="AF31" s="41"/>
      <c r="AG31" s="42"/>
      <c r="AH31" s="43"/>
      <c r="AI31" s="52" t="e">
        <f>(($A31-$A29)*3600)/(((AF31*60)+AG31)-((AF30*60)+AG30))</f>
        <v>#DIV/0!</v>
      </c>
      <c r="AJ31" s="51"/>
      <c r="AK31" s="6"/>
      <c r="AL31" s="41"/>
      <c r="AM31" s="42"/>
      <c r="AN31" s="43"/>
      <c r="AO31" s="52" t="e">
        <f>(($A31-$A29)*3600)/(((AL31*60)+AM31)-((AL30*60)+AM30))</f>
        <v>#DIV/0!</v>
      </c>
    </row>
    <row r="32" spans="1:41" ht="11.25" customHeight="1">
      <c r="A32" s="31"/>
      <c r="B32" s="44"/>
      <c r="C32" s="53"/>
      <c r="D32" s="47"/>
      <c r="E32" s="47"/>
      <c r="F32" s="51"/>
      <c r="G32" s="6"/>
      <c r="H32" s="41"/>
      <c r="I32" s="42"/>
      <c r="J32" s="43"/>
      <c r="K32" s="52"/>
      <c r="L32" s="51"/>
      <c r="M32" s="6"/>
      <c r="N32" s="41"/>
      <c r="O32" s="42"/>
      <c r="P32" s="43"/>
      <c r="Q32" s="52"/>
      <c r="R32" s="51"/>
      <c r="S32" s="6"/>
      <c r="T32" s="41"/>
      <c r="U32" s="42"/>
      <c r="V32" s="43"/>
      <c r="W32" s="52"/>
      <c r="X32" s="51"/>
      <c r="Y32" s="6"/>
      <c r="Z32" s="41"/>
      <c r="AA32" s="42"/>
      <c r="AB32" s="43"/>
      <c r="AC32" s="52"/>
      <c r="AD32" s="51"/>
      <c r="AE32" s="6"/>
      <c r="AF32" s="41"/>
      <c r="AG32" s="42"/>
      <c r="AH32" s="43"/>
      <c r="AI32" s="52"/>
      <c r="AJ32" s="51"/>
      <c r="AK32" s="6"/>
      <c r="AL32" s="41"/>
      <c r="AM32" s="42"/>
      <c r="AN32" s="43"/>
      <c r="AO32" s="52"/>
    </row>
    <row r="33" spans="1:41" ht="11.25" customHeight="1">
      <c r="A33" s="31"/>
      <c r="B33" s="44"/>
      <c r="C33" s="53"/>
      <c r="D33" s="47"/>
      <c r="E33" s="47"/>
      <c r="F33" s="51"/>
      <c r="G33" s="6"/>
      <c r="H33" s="41"/>
      <c r="I33" s="42"/>
      <c r="J33" s="43"/>
      <c r="K33" s="52"/>
      <c r="L33" s="51"/>
      <c r="M33" s="6"/>
      <c r="N33" s="41"/>
      <c r="O33" s="42"/>
      <c r="P33" s="43"/>
      <c r="Q33" s="52"/>
      <c r="R33" s="51"/>
      <c r="S33" s="6"/>
      <c r="T33" s="41"/>
      <c r="U33" s="42"/>
      <c r="V33" s="43"/>
      <c r="W33" s="52"/>
      <c r="X33" s="51"/>
      <c r="Y33" s="6"/>
      <c r="Z33" s="41"/>
      <c r="AA33" s="42"/>
      <c r="AB33" s="43"/>
      <c r="AC33" s="52"/>
      <c r="AD33" s="51"/>
      <c r="AE33" s="6"/>
      <c r="AF33" s="41"/>
      <c r="AG33" s="42"/>
      <c r="AH33" s="43"/>
      <c r="AI33" s="52"/>
      <c r="AJ33" s="51"/>
      <c r="AK33" s="6"/>
      <c r="AL33" s="41"/>
      <c r="AM33" s="42"/>
      <c r="AN33" s="43"/>
      <c r="AO33" s="52"/>
    </row>
    <row r="34" spans="1:41" ht="11.25" customHeight="1">
      <c r="A34" s="31"/>
      <c r="B34" s="44"/>
      <c r="C34" s="53"/>
      <c r="D34" s="47"/>
      <c r="E34" s="47"/>
      <c r="F34" s="51"/>
      <c r="G34" s="6"/>
      <c r="H34" s="41"/>
      <c r="I34" s="42"/>
      <c r="J34" s="43"/>
      <c r="K34" s="52"/>
      <c r="L34" s="51"/>
      <c r="M34" s="6"/>
      <c r="N34" s="41"/>
      <c r="O34" s="42"/>
      <c r="P34" s="43"/>
      <c r="Q34" s="52"/>
      <c r="R34" s="51"/>
      <c r="S34" s="6"/>
      <c r="T34" s="41"/>
      <c r="U34" s="42"/>
      <c r="V34" s="43"/>
      <c r="W34" s="52"/>
      <c r="X34" s="51"/>
      <c r="Y34" s="6"/>
      <c r="Z34" s="41"/>
      <c r="AA34" s="42"/>
      <c r="AB34" s="43"/>
      <c r="AC34" s="52"/>
      <c r="AD34" s="51"/>
      <c r="AE34" s="6"/>
      <c r="AF34" s="41"/>
      <c r="AG34" s="42"/>
      <c r="AH34" s="43"/>
      <c r="AI34" s="52"/>
      <c r="AJ34" s="51"/>
      <c r="AK34" s="6"/>
      <c r="AL34" s="41"/>
      <c r="AM34" s="42"/>
      <c r="AN34" s="43"/>
      <c r="AO34" s="52"/>
    </row>
    <row r="35" spans="1:41" ht="11.25" customHeight="1">
      <c r="A35" s="31"/>
      <c r="B35" s="41"/>
      <c r="C35" s="53"/>
      <c r="D35" s="58"/>
      <c r="E35" s="47"/>
      <c r="F35" s="25"/>
      <c r="G35" s="6"/>
      <c r="H35" s="41"/>
      <c r="I35" s="42"/>
      <c r="J35" s="43"/>
      <c r="K35" s="52"/>
      <c r="L35" s="25"/>
      <c r="M35" s="6"/>
      <c r="N35" s="41"/>
      <c r="O35" s="42"/>
      <c r="P35" s="43"/>
      <c r="Q35" s="52"/>
      <c r="R35" s="25"/>
      <c r="S35" s="6"/>
      <c r="T35" s="41"/>
      <c r="U35" s="42"/>
      <c r="V35" s="43"/>
      <c r="W35" s="52"/>
      <c r="X35" s="25"/>
      <c r="Y35" s="6"/>
      <c r="Z35" s="41"/>
      <c r="AA35" s="42"/>
      <c r="AB35" s="43"/>
      <c r="AC35" s="52"/>
      <c r="AD35" s="25"/>
      <c r="AE35" s="6"/>
      <c r="AF35" s="41"/>
      <c r="AG35" s="42"/>
      <c r="AH35" s="43"/>
      <c r="AI35" s="52"/>
      <c r="AJ35" s="25"/>
      <c r="AK35" s="6"/>
      <c r="AL35" s="41"/>
      <c r="AM35" s="42"/>
      <c r="AN35" s="43"/>
      <c r="AO35" s="52"/>
    </row>
    <row r="36" spans="1:41" ht="11.25" customHeight="1">
      <c r="A36" s="31"/>
      <c r="B36" s="41"/>
      <c r="C36" s="53"/>
      <c r="D36" s="47" t="str">
        <f>+D10</f>
        <v>WIGAN NW</v>
      </c>
      <c r="E36" s="47"/>
      <c r="F36" s="54" t="str">
        <f>+F10</f>
        <v>n</v>
      </c>
      <c r="G36" s="59"/>
      <c r="H36" s="54">
        <f aca="true" t="shared" si="7" ref="H36:I40">+H10</f>
        <v>0</v>
      </c>
      <c r="I36" s="56">
        <f t="shared" si="7"/>
        <v>0</v>
      </c>
      <c r="J36" s="60"/>
      <c r="K36" s="61">
        <f aca="true" t="shared" si="8" ref="K36:K42">IF(F36="","",IF(F36="i","",J36))</f>
        <v>0</v>
      </c>
      <c r="L36" s="54" t="str">
        <f>+L10</f>
        <v>n</v>
      </c>
      <c r="M36" s="59"/>
      <c r="N36" s="54">
        <f aca="true" t="shared" si="9" ref="N36:O40">+N10</f>
        <v>0</v>
      </c>
      <c r="O36" s="56">
        <f t="shared" si="9"/>
        <v>0</v>
      </c>
      <c r="P36" s="60"/>
      <c r="Q36" s="61">
        <f aca="true" t="shared" si="10" ref="Q36:Q42">IF(L36="","",IF(L36="i","",P36))</f>
        <v>0</v>
      </c>
      <c r="R36" s="54" t="str">
        <f>+R10</f>
        <v>n</v>
      </c>
      <c r="S36" s="59"/>
      <c r="T36" s="54">
        <f aca="true" t="shared" si="11" ref="T36:U40">+T10</f>
        <v>0</v>
      </c>
      <c r="U36" s="56">
        <f t="shared" si="11"/>
        <v>0</v>
      </c>
      <c r="V36" s="60"/>
      <c r="W36" s="61">
        <f aca="true" t="shared" si="12" ref="W36:W42">IF(R36="","",IF(R36="i","",V36))</f>
        <v>0</v>
      </c>
      <c r="X36" s="54" t="str">
        <f>+X10</f>
        <v>n</v>
      </c>
      <c r="Y36" s="59"/>
      <c r="Z36" s="54">
        <f aca="true" t="shared" si="13" ref="Z36:AA40">+Z10</f>
        <v>0</v>
      </c>
      <c r="AA36" s="56">
        <f t="shared" si="13"/>
        <v>0</v>
      </c>
      <c r="AB36" s="60"/>
      <c r="AC36" s="61">
        <f aca="true" t="shared" si="14" ref="AC36:AC42">IF(X36="","",IF(X36="i","",AB36))</f>
        <v>0</v>
      </c>
      <c r="AD36" s="54" t="str">
        <f>+AD10</f>
        <v>n</v>
      </c>
      <c r="AE36" s="59"/>
      <c r="AF36" s="54">
        <f aca="true" t="shared" si="15" ref="AF36:AG40">+AF10</f>
        <v>0</v>
      </c>
      <c r="AG36" s="56">
        <f t="shared" si="15"/>
        <v>0</v>
      </c>
      <c r="AH36" s="60"/>
      <c r="AI36" s="61">
        <f aca="true" t="shared" si="16" ref="AI36:AI42">IF(AD36="","",IF(AD36="i","",AH36))</f>
        <v>0</v>
      </c>
      <c r="AJ36" s="54" t="str">
        <f>+AJ10</f>
        <v>n</v>
      </c>
      <c r="AK36" s="59"/>
      <c r="AL36" s="54">
        <f aca="true" t="shared" si="17" ref="AL36:AM40">+AL10</f>
        <v>0</v>
      </c>
      <c r="AM36" s="56">
        <f t="shared" si="17"/>
        <v>0</v>
      </c>
      <c r="AN36" s="60"/>
      <c r="AO36" s="61">
        <f aca="true" t="shared" si="18" ref="AO36:AO42">IF(AJ36="","",IF(AJ36="i","",AN36))</f>
        <v>0</v>
      </c>
    </row>
    <row r="37" spans="1:41" ht="11.25" customHeight="1">
      <c r="A37" s="31"/>
      <c r="B37" s="41"/>
      <c r="C37" s="53"/>
      <c r="D37" s="47" t="str">
        <f>+D11</f>
        <v>Boars Head</v>
      </c>
      <c r="E37" s="47"/>
      <c r="F37" s="54" t="str">
        <f>+F11</f>
        <v>n</v>
      </c>
      <c r="G37" s="59"/>
      <c r="H37" s="54">
        <f t="shared" si="7"/>
        <v>0</v>
      </c>
      <c r="I37" s="56">
        <f t="shared" si="7"/>
        <v>0</v>
      </c>
      <c r="J37" s="60">
        <f aca="true" t="shared" si="19" ref="J37:J42">IF(F36&lt;&gt;"d",((((H37*60+I37))-(H36*60+I36))/24/60/60)+J36,((H37*60+I37)/24/60/60+J36))</f>
        <v>0</v>
      </c>
      <c r="K37" s="61">
        <f t="shared" si="8"/>
        <v>0</v>
      </c>
      <c r="L37" s="54" t="str">
        <f>+L11</f>
        <v>n</v>
      </c>
      <c r="M37" s="59"/>
      <c r="N37" s="54">
        <f t="shared" si="9"/>
        <v>0</v>
      </c>
      <c r="O37" s="56">
        <f t="shared" si="9"/>
        <v>0</v>
      </c>
      <c r="P37" s="60">
        <f aca="true" t="shared" si="20" ref="P37:P42">IF(L36&lt;&gt;"d",((((N37*60+O37))-(N36*60+O36))/24/60/60)+P36,((N37*60+O37)/24/60/60+P36))</f>
        <v>0</v>
      </c>
      <c r="Q37" s="61">
        <f t="shared" si="10"/>
        <v>0</v>
      </c>
      <c r="R37" s="54" t="str">
        <f>+R11</f>
        <v>n</v>
      </c>
      <c r="S37" s="59"/>
      <c r="T37" s="54">
        <f t="shared" si="11"/>
        <v>0</v>
      </c>
      <c r="U37" s="56">
        <f t="shared" si="11"/>
        <v>0</v>
      </c>
      <c r="V37" s="60">
        <f aca="true" t="shared" si="21" ref="V37:V42">IF(R36&lt;&gt;"d",((((T37*60+U37))-(T36*60+U36))/24/60/60)+V36,((T37*60+U37)/24/60/60+V36))</f>
        <v>0</v>
      </c>
      <c r="W37" s="61">
        <f t="shared" si="12"/>
        <v>0</v>
      </c>
      <c r="X37" s="54" t="str">
        <f>+X11</f>
        <v>n</v>
      </c>
      <c r="Y37" s="59"/>
      <c r="Z37" s="54">
        <f t="shared" si="13"/>
        <v>0</v>
      </c>
      <c r="AA37" s="56">
        <f t="shared" si="13"/>
        <v>0</v>
      </c>
      <c r="AB37" s="60">
        <f aca="true" t="shared" si="22" ref="AB37:AB42">IF(X36&lt;&gt;"d",((((Z37*60+AA37))-(Z36*60+AA36))/24/60/60)+AB36,((Z37*60+AA37)/24/60/60+AB36))</f>
        <v>0</v>
      </c>
      <c r="AC37" s="61">
        <f t="shared" si="14"/>
        <v>0</v>
      </c>
      <c r="AD37" s="54" t="str">
        <f>+AD11</f>
        <v>n</v>
      </c>
      <c r="AE37" s="59"/>
      <c r="AF37" s="54">
        <f t="shared" si="15"/>
        <v>0</v>
      </c>
      <c r="AG37" s="56">
        <f t="shared" si="15"/>
        <v>0</v>
      </c>
      <c r="AH37" s="60">
        <f aca="true" t="shared" si="23" ref="AH37:AH42">IF(AD36&lt;&gt;"d",((((AF37*60+AG37))-(AF36*60+AG36))/24/60/60)+AH36,((AF37*60+AG37)/24/60/60+AH36))</f>
        <v>0</v>
      </c>
      <c r="AI37" s="61">
        <f t="shared" si="16"/>
        <v>0</v>
      </c>
      <c r="AJ37" s="54" t="str">
        <f>+AJ11</f>
        <v>n</v>
      </c>
      <c r="AK37" s="59"/>
      <c r="AL37" s="54">
        <f t="shared" si="17"/>
        <v>0</v>
      </c>
      <c r="AM37" s="56">
        <f t="shared" si="17"/>
        <v>0</v>
      </c>
      <c r="AN37" s="60">
        <f aca="true" t="shared" si="24" ref="AN37:AN42">IF(AJ36&lt;&gt;"d",((((AL37*60+AM37))-(AL36*60+AM36))/24/60/60)+AN36,((AL37*60+AM37)/24/60/60+AN36))</f>
        <v>0</v>
      </c>
      <c r="AO37" s="61">
        <f t="shared" si="18"/>
        <v>0</v>
      </c>
    </row>
    <row r="38" spans="1:41" ht="11.25" customHeight="1">
      <c r="A38" s="31"/>
      <c r="B38" s="44"/>
      <c r="C38" s="53"/>
      <c r="D38" s="47" t="str">
        <f>+D12</f>
        <v>Standish</v>
      </c>
      <c r="E38" s="47"/>
      <c r="F38" s="54" t="str">
        <f>+F12</f>
        <v>n</v>
      </c>
      <c r="G38" s="59"/>
      <c r="H38" s="54">
        <f t="shared" si="7"/>
        <v>0</v>
      </c>
      <c r="I38" s="56">
        <f t="shared" si="7"/>
        <v>0</v>
      </c>
      <c r="J38" s="60">
        <f t="shared" si="19"/>
        <v>0</v>
      </c>
      <c r="K38" s="61">
        <f t="shared" si="8"/>
        <v>0</v>
      </c>
      <c r="L38" s="54" t="str">
        <f>+L12</f>
        <v>n</v>
      </c>
      <c r="M38" s="59"/>
      <c r="N38" s="54">
        <f t="shared" si="9"/>
        <v>0</v>
      </c>
      <c r="O38" s="56">
        <f t="shared" si="9"/>
        <v>0</v>
      </c>
      <c r="P38" s="60">
        <f t="shared" si="20"/>
        <v>0</v>
      </c>
      <c r="Q38" s="61">
        <f t="shared" si="10"/>
        <v>0</v>
      </c>
      <c r="R38" s="54" t="str">
        <f>+R12</f>
        <v>n</v>
      </c>
      <c r="S38" s="59"/>
      <c r="T38" s="54">
        <f t="shared" si="11"/>
        <v>0</v>
      </c>
      <c r="U38" s="56">
        <f t="shared" si="11"/>
        <v>0</v>
      </c>
      <c r="V38" s="60">
        <f t="shared" si="21"/>
        <v>0</v>
      </c>
      <c r="W38" s="61">
        <f t="shared" si="12"/>
        <v>0</v>
      </c>
      <c r="X38" s="54" t="str">
        <f>+X12</f>
        <v>n</v>
      </c>
      <c r="Y38" s="59"/>
      <c r="Z38" s="54">
        <f t="shared" si="13"/>
        <v>0</v>
      </c>
      <c r="AA38" s="56">
        <f t="shared" si="13"/>
        <v>0</v>
      </c>
      <c r="AB38" s="60">
        <f t="shared" si="22"/>
        <v>0</v>
      </c>
      <c r="AC38" s="61">
        <f t="shared" si="14"/>
        <v>0</v>
      </c>
      <c r="AD38" s="54" t="str">
        <f>+AD12</f>
        <v>n</v>
      </c>
      <c r="AE38" s="59"/>
      <c r="AF38" s="54">
        <f t="shared" si="15"/>
        <v>0</v>
      </c>
      <c r="AG38" s="56">
        <f t="shared" si="15"/>
        <v>0</v>
      </c>
      <c r="AH38" s="60">
        <f t="shared" si="23"/>
        <v>0</v>
      </c>
      <c r="AI38" s="61">
        <f t="shared" si="16"/>
        <v>0</v>
      </c>
      <c r="AJ38" s="54" t="str">
        <f>+AJ12</f>
        <v>n</v>
      </c>
      <c r="AK38" s="59"/>
      <c r="AL38" s="54">
        <f t="shared" si="17"/>
        <v>0</v>
      </c>
      <c r="AM38" s="56">
        <f t="shared" si="17"/>
        <v>0</v>
      </c>
      <c r="AN38" s="60">
        <f t="shared" si="24"/>
        <v>0</v>
      </c>
      <c r="AO38" s="61">
        <f t="shared" si="18"/>
        <v>0</v>
      </c>
    </row>
    <row r="39" spans="4:41" ht="11.25" customHeight="1">
      <c r="D39" s="47" t="str">
        <f>+D13</f>
        <v>Coppull</v>
      </c>
      <c r="F39" s="54" t="str">
        <f>+F13</f>
        <v>n</v>
      </c>
      <c r="G39" s="59"/>
      <c r="H39" s="54">
        <f t="shared" si="7"/>
        <v>0</v>
      </c>
      <c r="I39" s="56">
        <f t="shared" si="7"/>
        <v>0</v>
      </c>
      <c r="J39" s="60">
        <f t="shared" si="19"/>
        <v>0</v>
      </c>
      <c r="K39" s="61">
        <f t="shared" si="8"/>
        <v>0</v>
      </c>
      <c r="L39" s="54" t="str">
        <f>+L13</f>
        <v>n</v>
      </c>
      <c r="M39" s="59"/>
      <c r="N39" s="54">
        <f t="shared" si="9"/>
        <v>0</v>
      </c>
      <c r="O39" s="56">
        <f t="shared" si="9"/>
        <v>0</v>
      </c>
      <c r="P39" s="60">
        <f t="shared" si="20"/>
        <v>0</v>
      </c>
      <c r="Q39" s="61">
        <f t="shared" si="10"/>
        <v>0</v>
      </c>
      <c r="R39" s="54" t="str">
        <f>+R13</f>
        <v>n</v>
      </c>
      <c r="S39" s="59"/>
      <c r="T39" s="54">
        <f t="shared" si="11"/>
        <v>0</v>
      </c>
      <c r="U39" s="56">
        <f t="shared" si="11"/>
        <v>0</v>
      </c>
      <c r="V39" s="60">
        <f t="shared" si="21"/>
        <v>0</v>
      </c>
      <c r="W39" s="61">
        <f t="shared" si="12"/>
        <v>0</v>
      </c>
      <c r="X39" s="54" t="str">
        <f>+X13</f>
        <v>n</v>
      </c>
      <c r="Y39" s="59"/>
      <c r="Z39" s="54">
        <f t="shared" si="13"/>
        <v>0</v>
      </c>
      <c r="AA39" s="56">
        <f t="shared" si="13"/>
        <v>0</v>
      </c>
      <c r="AB39" s="60">
        <f t="shared" si="22"/>
        <v>0</v>
      </c>
      <c r="AC39" s="61">
        <f t="shared" si="14"/>
        <v>0</v>
      </c>
      <c r="AD39" s="54" t="str">
        <f>+AD13</f>
        <v>n</v>
      </c>
      <c r="AE39" s="59"/>
      <c r="AF39" s="54">
        <f t="shared" si="15"/>
        <v>0</v>
      </c>
      <c r="AG39" s="56">
        <f t="shared" si="15"/>
        <v>0</v>
      </c>
      <c r="AH39" s="60">
        <f t="shared" si="23"/>
        <v>0</v>
      </c>
      <c r="AI39" s="61">
        <f t="shared" si="16"/>
        <v>0</v>
      </c>
      <c r="AJ39" s="54" t="str">
        <f>+AJ13</f>
        <v>n</v>
      </c>
      <c r="AK39" s="59"/>
      <c r="AL39" s="54">
        <f t="shared" si="17"/>
        <v>0</v>
      </c>
      <c r="AM39" s="56">
        <f t="shared" si="17"/>
        <v>0</v>
      </c>
      <c r="AN39" s="60">
        <f t="shared" si="24"/>
        <v>0</v>
      </c>
      <c r="AO39" s="61">
        <f t="shared" si="18"/>
        <v>0</v>
      </c>
    </row>
    <row r="40" spans="4:41" ht="11.25" customHeight="1">
      <c r="D40" s="47" t="str">
        <f>+D14</f>
        <v>Euxton Balshaw Ln</v>
      </c>
      <c r="F40" s="54" t="str">
        <f>+F14</f>
        <v>n</v>
      </c>
      <c r="G40" s="59"/>
      <c r="H40" s="54">
        <f t="shared" si="7"/>
        <v>0</v>
      </c>
      <c r="I40" s="56">
        <f t="shared" si="7"/>
        <v>0</v>
      </c>
      <c r="J40" s="60">
        <f t="shared" si="19"/>
        <v>0</v>
      </c>
      <c r="K40" s="61">
        <f t="shared" si="8"/>
        <v>0</v>
      </c>
      <c r="L40" s="54" t="str">
        <f>+L14</f>
        <v>n</v>
      </c>
      <c r="M40" s="59"/>
      <c r="N40" s="54">
        <f t="shared" si="9"/>
        <v>0</v>
      </c>
      <c r="O40" s="56">
        <f t="shared" si="9"/>
        <v>0</v>
      </c>
      <c r="P40" s="60">
        <f t="shared" si="20"/>
        <v>0</v>
      </c>
      <c r="Q40" s="61">
        <f t="shared" si="10"/>
        <v>0</v>
      </c>
      <c r="R40" s="54" t="str">
        <f>+R14</f>
        <v>n</v>
      </c>
      <c r="S40" s="59"/>
      <c r="T40" s="54">
        <f t="shared" si="11"/>
        <v>0</v>
      </c>
      <c r="U40" s="56">
        <f t="shared" si="11"/>
        <v>0</v>
      </c>
      <c r="V40" s="60">
        <f t="shared" si="21"/>
        <v>0</v>
      </c>
      <c r="W40" s="61">
        <f t="shared" si="12"/>
        <v>0</v>
      </c>
      <c r="X40" s="54" t="str">
        <f>+X14</f>
        <v>n</v>
      </c>
      <c r="Y40" s="59"/>
      <c r="Z40" s="54">
        <f t="shared" si="13"/>
        <v>0</v>
      </c>
      <c r="AA40" s="56">
        <f t="shared" si="13"/>
        <v>0</v>
      </c>
      <c r="AB40" s="60">
        <f t="shared" si="22"/>
        <v>0</v>
      </c>
      <c r="AC40" s="61">
        <f t="shared" si="14"/>
        <v>0</v>
      </c>
      <c r="AD40" s="54" t="str">
        <f>+AD14</f>
        <v>n</v>
      </c>
      <c r="AE40" s="59"/>
      <c r="AF40" s="54">
        <f t="shared" si="15"/>
        <v>0</v>
      </c>
      <c r="AG40" s="56">
        <f t="shared" si="15"/>
        <v>0</v>
      </c>
      <c r="AH40" s="60">
        <f t="shared" si="23"/>
        <v>0</v>
      </c>
      <c r="AI40" s="61">
        <f t="shared" si="16"/>
        <v>0</v>
      </c>
      <c r="AJ40" s="54" t="str">
        <f>+AJ14</f>
        <v>n</v>
      </c>
      <c r="AK40" s="59"/>
      <c r="AL40" s="54">
        <f t="shared" si="17"/>
        <v>0</v>
      </c>
      <c r="AM40" s="56">
        <f t="shared" si="17"/>
        <v>0</v>
      </c>
      <c r="AN40" s="60">
        <f t="shared" si="24"/>
        <v>0</v>
      </c>
      <c r="AO40" s="61">
        <f t="shared" si="18"/>
        <v>0</v>
      </c>
    </row>
    <row r="41" spans="4:41" ht="11.25" customHeight="1">
      <c r="D41" s="47" t="str">
        <f>+D17</f>
        <v>Farrington Curve J</v>
      </c>
      <c r="F41" s="54" t="str">
        <f>+F17</f>
        <v>n</v>
      </c>
      <c r="G41" s="59"/>
      <c r="H41" s="54">
        <f>+H17</f>
        <v>0</v>
      </c>
      <c r="I41" s="56">
        <f>+I17</f>
        <v>0</v>
      </c>
      <c r="J41" s="60">
        <f t="shared" si="19"/>
        <v>0</v>
      </c>
      <c r="K41" s="61">
        <f t="shared" si="8"/>
        <v>0</v>
      </c>
      <c r="L41" s="54" t="str">
        <f>+L17</f>
        <v>n</v>
      </c>
      <c r="M41" s="59"/>
      <c r="N41" s="54">
        <f>+N17</f>
        <v>0</v>
      </c>
      <c r="O41" s="56">
        <f>+O17</f>
        <v>0</v>
      </c>
      <c r="P41" s="60">
        <f t="shared" si="20"/>
        <v>0</v>
      </c>
      <c r="Q41" s="61">
        <f t="shared" si="10"/>
        <v>0</v>
      </c>
      <c r="R41" s="54" t="str">
        <f>+R17</f>
        <v>n</v>
      </c>
      <c r="S41" s="59"/>
      <c r="T41" s="54">
        <f>+T17</f>
        <v>0</v>
      </c>
      <c r="U41" s="56">
        <f>+U17</f>
        <v>0</v>
      </c>
      <c r="V41" s="60">
        <f t="shared" si="21"/>
        <v>0</v>
      </c>
      <c r="W41" s="61">
        <f t="shared" si="12"/>
        <v>0</v>
      </c>
      <c r="X41" s="54" t="str">
        <f>+X17</f>
        <v>n</v>
      </c>
      <c r="Y41" s="59"/>
      <c r="Z41" s="54">
        <f>+Z17</f>
        <v>0</v>
      </c>
      <c r="AA41" s="56">
        <f>+AA17</f>
        <v>0</v>
      </c>
      <c r="AB41" s="60">
        <f t="shared" si="22"/>
        <v>0</v>
      </c>
      <c r="AC41" s="61">
        <f t="shared" si="14"/>
        <v>0</v>
      </c>
      <c r="AD41" s="54" t="str">
        <f>+AD17</f>
        <v>n</v>
      </c>
      <c r="AE41" s="59"/>
      <c r="AF41" s="54">
        <f>+AF17</f>
        <v>0</v>
      </c>
      <c r="AG41" s="56">
        <f>+AG17</f>
        <v>0</v>
      </c>
      <c r="AH41" s="60">
        <f t="shared" si="23"/>
        <v>0</v>
      </c>
      <c r="AI41" s="61">
        <f t="shared" si="16"/>
        <v>0</v>
      </c>
      <c r="AJ41" s="54" t="str">
        <f>+AJ17</f>
        <v>n</v>
      </c>
      <c r="AK41" s="59"/>
      <c r="AL41" s="54">
        <f>+AL17</f>
        <v>0</v>
      </c>
      <c r="AM41" s="56">
        <f>+AM17</f>
        <v>0</v>
      </c>
      <c r="AN41" s="60">
        <f t="shared" si="24"/>
        <v>0</v>
      </c>
      <c r="AO41" s="61">
        <f t="shared" si="18"/>
        <v>0</v>
      </c>
    </row>
    <row r="42" spans="4:41" ht="11.25" customHeight="1">
      <c r="D42" s="47" t="str">
        <f>+D19</f>
        <v>PRESTON</v>
      </c>
      <c r="F42" s="54" t="str">
        <f>+F19</f>
        <v>n</v>
      </c>
      <c r="G42" s="59"/>
      <c r="H42" s="54">
        <f>+H19</f>
        <v>0</v>
      </c>
      <c r="I42" s="56">
        <f>+I19</f>
        <v>0</v>
      </c>
      <c r="J42" s="60">
        <f t="shared" si="19"/>
        <v>0</v>
      </c>
      <c r="K42" s="61">
        <f t="shared" si="8"/>
        <v>0</v>
      </c>
      <c r="L42" s="54" t="str">
        <f>+L19</f>
        <v>n</v>
      </c>
      <c r="M42" s="59"/>
      <c r="N42" s="54">
        <f>+N19</f>
        <v>0</v>
      </c>
      <c r="O42" s="56">
        <f>+O19</f>
        <v>0</v>
      </c>
      <c r="P42" s="60">
        <f t="shared" si="20"/>
        <v>0</v>
      </c>
      <c r="Q42" s="61">
        <f t="shared" si="10"/>
        <v>0</v>
      </c>
      <c r="R42" s="54" t="str">
        <f>+R19</f>
        <v>n</v>
      </c>
      <c r="S42" s="59"/>
      <c r="T42" s="54">
        <f>+T19</f>
        <v>0</v>
      </c>
      <c r="U42" s="56">
        <f>+U19</f>
        <v>0</v>
      </c>
      <c r="V42" s="60">
        <f t="shared" si="21"/>
        <v>0</v>
      </c>
      <c r="W42" s="61">
        <f t="shared" si="12"/>
        <v>0</v>
      </c>
      <c r="X42" s="54" t="str">
        <f>+X19</f>
        <v>n</v>
      </c>
      <c r="Y42" s="59"/>
      <c r="Z42" s="54">
        <f>+Z19</f>
        <v>0</v>
      </c>
      <c r="AA42" s="56">
        <f>+AA19</f>
        <v>0</v>
      </c>
      <c r="AB42" s="60">
        <f t="shared" si="22"/>
        <v>0</v>
      </c>
      <c r="AC42" s="61">
        <f t="shared" si="14"/>
        <v>0</v>
      </c>
      <c r="AD42" s="54" t="str">
        <f>+AD19</f>
        <v>n</v>
      </c>
      <c r="AE42" s="59"/>
      <c r="AF42" s="54">
        <f>+AF19</f>
        <v>0</v>
      </c>
      <c r="AG42" s="56">
        <f>+AG19</f>
        <v>0</v>
      </c>
      <c r="AH42" s="60">
        <f t="shared" si="23"/>
        <v>0</v>
      </c>
      <c r="AI42" s="61">
        <f t="shared" si="16"/>
        <v>0</v>
      </c>
      <c r="AJ42" s="54" t="str">
        <f>+AJ19</f>
        <v>n</v>
      </c>
      <c r="AK42" s="59"/>
      <c r="AL42" s="54">
        <f>+AL19</f>
        <v>0</v>
      </c>
      <c r="AM42" s="56">
        <f>+AM19</f>
        <v>0</v>
      </c>
      <c r="AN42" s="60">
        <f t="shared" si="24"/>
        <v>0</v>
      </c>
      <c r="AO42" s="61">
        <f t="shared" si="18"/>
        <v>0</v>
      </c>
    </row>
  </sheetData>
  <sheetProtection/>
  <mergeCells count="56">
    <mergeCell ref="A1:K1"/>
    <mergeCell ref="A2:D2"/>
    <mergeCell ref="H2:K2"/>
    <mergeCell ref="N2:Q2"/>
    <mergeCell ref="T2:W2"/>
    <mergeCell ref="A3:D3"/>
    <mergeCell ref="H3:K3"/>
    <mergeCell ref="N3:Q3"/>
    <mergeCell ref="T3:W3"/>
    <mergeCell ref="Z3:AC3"/>
    <mergeCell ref="AF3:AI3"/>
    <mergeCell ref="N4:Q4"/>
    <mergeCell ref="T4:W4"/>
    <mergeCell ref="Z4:AC4"/>
    <mergeCell ref="AF4:AI4"/>
    <mergeCell ref="AF2:AI2"/>
    <mergeCell ref="AL2:AO2"/>
    <mergeCell ref="AL3:AO3"/>
    <mergeCell ref="Z2:AC2"/>
    <mergeCell ref="AL4:AO4"/>
    <mergeCell ref="A5:D5"/>
    <mergeCell ref="H5:K5"/>
    <mergeCell ref="N5:Q5"/>
    <mergeCell ref="T5:W5"/>
    <mergeCell ref="Z5:AC5"/>
    <mergeCell ref="A4:D4"/>
    <mergeCell ref="H4:K4"/>
    <mergeCell ref="Z7:AC7"/>
    <mergeCell ref="AF7:AI7"/>
    <mergeCell ref="AL7:AO7"/>
    <mergeCell ref="A6:D6"/>
    <mergeCell ref="H6:K6"/>
    <mergeCell ref="N6:Q6"/>
    <mergeCell ref="AL6:AO6"/>
    <mergeCell ref="AF5:AI5"/>
    <mergeCell ref="A7:D7"/>
    <mergeCell ref="H7:K7"/>
    <mergeCell ref="N7:Q7"/>
    <mergeCell ref="T7:W7"/>
    <mergeCell ref="AL5:AO5"/>
    <mergeCell ref="F20:K25"/>
    <mergeCell ref="L20:Q25"/>
    <mergeCell ref="R20:W25"/>
    <mergeCell ref="X20:AC25"/>
    <mergeCell ref="AD20:AI25"/>
    <mergeCell ref="A8:D8"/>
    <mergeCell ref="H8:K8"/>
    <mergeCell ref="N8:Q8"/>
    <mergeCell ref="T8:W8"/>
    <mergeCell ref="Z8:AC8"/>
    <mergeCell ref="AJ20:AO25"/>
    <mergeCell ref="AL8:AO8"/>
    <mergeCell ref="AF8:AI8"/>
    <mergeCell ref="T6:W6"/>
    <mergeCell ref="Z6:AC6"/>
    <mergeCell ref="AF6:AI6"/>
  </mergeCells>
  <conditionalFormatting sqref="G10:I19 M10:O19 S10:U19 Y10:AA19 AE10:AG19 AK10:AM19">
    <cfRule type="expression" priority="6" dxfId="18">
      <formula>$F10="a"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1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4.8515625" style="62" customWidth="1"/>
    <col min="2" max="2" width="3.57421875" style="25" customWidth="1"/>
    <col min="3" max="3" width="2.7109375" style="63" customWidth="1"/>
    <col min="4" max="4" width="21.57421875" style="54" customWidth="1"/>
    <col min="5" max="5" width="6.8515625" style="54" customWidth="1"/>
    <col min="6" max="6" width="2.140625" style="54" customWidth="1"/>
    <col min="7" max="7" width="4.140625" style="55" customWidth="1"/>
    <col min="8" max="8" width="3.57421875" style="54" customWidth="1"/>
    <col min="9" max="9" width="4.00390625" style="56" customWidth="1"/>
    <col min="10" max="10" width="7.00390625" style="54" customWidth="1"/>
    <col min="11" max="11" width="6.7109375" style="54" customWidth="1"/>
    <col min="12" max="12" width="2.140625" style="54" customWidth="1"/>
    <col min="13" max="13" width="4.140625" style="55" customWidth="1"/>
    <col min="14" max="14" width="3.57421875" style="54" customWidth="1"/>
    <col min="15" max="15" width="4.00390625" style="56" customWidth="1"/>
    <col min="16" max="16" width="7.00390625" style="54" customWidth="1"/>
    <col min="17" max="17" width="6.7109375" style="54" customWidth="1"/>
    <col min="18" max="18" width="2.140625" style="54" customWidth="1"/>
    <col min="19" max="19" width="4.140625" style="55" customWidth="1"/>
    <col min="20" max="20" width="3.57421875" style="54" customWidth="1"/>
    <col min="21" max="21" width="4.00390625" style="56" customWidth="1"/>
    <col min="22" max="22" width="7.00390625" style="54" customWidth="1"/>
    <col min="23" max="23" width="6.7109375" style="54" customWidth="1"/>
    <col min="24" max="24" width="2.140625" style="54" customWidth="1"/>
    <col min="25" max="25" width="4.140625" style="55" customWidth="1"/>
    <col min="26" max="26" width="3.57421875" style="54" customWidth="1"/>
    <col min="27" max="27" width="4.00390625" style="56" customWidth="1"/>
    <col min="28" max="28" width="7.00390625" style="54" customWidth="1"/>
    <col min="29" max="29" width="6.7109375" style="54" customWidth="1"/>
    <col min="30" max="30" width="2.140625" style="54" customWidth="1"/>
    <col min="31" max="31" width="4.140625" style="55" customWidth="1"/>
    <col min="32" max="32" width="3.57421875" style="54" customWidth="1"/>
    <col min="33" max="33" width="4.00390625" style="56" customWidth="1"/>
    <col min="34" max="34" width="7.00390625" style="54" customWidth="1"/>
    <col min="35" max="35" width="6.7109375" style="54" customWidth="1"/>
    <col min="36" max="36" width="2.140625" style="54" customWidth="1"/>
    <col min="37" max="37" width="4.140625" style="55" customWidth="1"/>
    <col min="38" max="38" width="3.57421875" style="54" customWidth="1"/>
    <col min="39" max="39" width="4.00390625" style="56" customWidth="1"/>
    <col min="40" max="40" width="7.00390625" style="54" customWidth="1"/>
    <col min="41" max="41" width="6.7109375" style="54" customWidth="1"/>
  </cols>
  <sheetData>
    <row r="1" spans="1:41" ht="11.2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ht="11.25" customHeight="1">
      <c r="A2" s="136" t="s">
        <v>1</v>
      </c>
      <c r="B2" s="137"/>
      <c r="C2" s="137"/>
      <c r="D2" s="138"/>
      <c r="E2" s="1"/>
      <c r="F2" s="2"/>
      <c r="G2" s="3"/>
      <c r="H2" s="139"/>
      <c r="I2" s="137"/>
      <c r="J2" s="137"/>
      <c r="K2" s="138"/>
      <c r="L2" s="2"/>
      <c r="M2" s="3"/>
      <c r="N2" s="139"/>
      <c r="O2" s="137"/>
      <c r="P2" s="137"/>
      <c r="Q2" s="138"/>
      <c r="R2" s="2"/>
      <c r="S2" s="3"/>
      <c r="T2" s="139"/>
      <c r="U2" s="137"/>
      <c r="V2" s="137"/>
      <c r="W2" s="138"/>
      <c r="X2" s="2"/>
      <c r="Y2" s="3"/>
      <c r="Z2" s="139"/>
      <c r="AA2" s="137"/>
      <c r="AB2" s="137"/>
      <c r="AC2" s="138"/>
      <c r="AD2" s="2"/>
      <c r="AE2" s="3"/>
      <c r="AF2" s="139"/>
      <c r="AG2" s="137"/>
      <c r="AH2" s="137"/>
      <c r="AI2" s="138"/>
      <c r="AJ2" s="2"/>
      <c r="AK2" s="3"/>
      <c r="AL2" s="139"/>
      <c r="AM2" s="137"/>
      <c r="AN2" s="137"/>
      <c r="AO2" s="138"/>
    </row>
    <row r="3" spans="1:41" ht="11.25" customHeight="1">
      <c r="A3" s="130" t="s">
        <v>2</v>
      </c>
      <c r="B3" s="131"/>
      <c r="C3" s="131"/>
      <c r="D3" s="132"/>
      <c r="E3" s="4"/>
      <c r="F3" s="5"/>
      <c r="G3" s="6"/>
      <c r="H3" s="140"/>
      <c r="I3" s="131"/>
      <c r="J3" s="131"/>
      <c r="K3" s="132"/>
      <c r="L3" s="5"/>
      <c r="M3" s="6"/>
      <c r="N3" s="140"/>
      <c r="O3" s="131"/>
      <c r="P3" s="131"/>
      <c r="Q3" s="132"/>
      <c r="R3" s="5"/>
      <c r="S3" s="6"/>
      <c r="T3" s="140"/>
      <c r="U3" s="131"/>
      <c r="V3" s="131"/>
      <c r="W3" s="132"/>
      <c r="X3" s="5"/>
      <c r="Y3" s="6"/>
      <c r="Z3" s="140"/>
      <c r="AA3" s="131"/>
      <c r="AB3" s="131"/>
      <c r="AC3" s="132"/>
      <c r="AD3" s="5"/>
      <c r="AE3" s="6"/>
      <c r="AF3" s="140"/>
      <c r="AG3" s="131"/>
      <c r="AH3" s="131"/>
      <c r="AI3" s="132"/>
      <c r="AJ3" s="5"/>
      <c r="AK3" s="6"/>
      <c r="AL3" s="140"/>
      <c r="AM3" s="131"/>
      <c r="AN3" s="131"/>
      <c r="AO3" s="132"/>
    </row>
    <row r="4" spans="1:41" ht="11.25" customHeight="1">
      <c r="A4" s="130" t="s">
        <v>3</v>
      </c>
      <c r="B4" s="131"/>
      <c r="C4" s="131"/>
      <c r="D4" s="132"/>
      <c r="E4" s="4"/>
      <c r="F4" s="5"/>
      <c r="G4" s="6"/>
      <c r="H4" s="133"/>
      <c r="I4" s="131"/>
      <c r="J4" s="131"/>
      <c r="K4" s="132"/>
      <c r="L4" s="5"/>
      <c r="M4" s="6"/>
      <c r="N4" s="133"/>
      <c r="O4" s="131"/>
      <c r="P4" s="131"/>
      <c r="Q4" s="132"/>
      <c r="R4" s="5"/>
      <c r="S4" s="6"/>
      <c r="T4" s="133"/>
      <c r="U4" s="131"/>
      <c r="V4" s="131"/>
      <c r="W4" s="132"/>
      <c r="X4" s="5"/>
      <c r="Y4" s="6"/>
      <c r="Z4" s="133"/>
      <c r="AA4" s="131"/>
      <c r="AB4" s="131"/>
      <c r="AC4" s="132"/>
      <c r="AD4" s="5"/>
      <c r="AE4" s="6"/>
      <c r="AF4" s="133"/>
      <c r="AG4" s="131"/>
      <c r="AH4" s="131"/>
      <c r="AI4" s="132"/>
      <c r="AJ4" s="5"/>
      <c r="AK4" s="6"/>
      <c r="AL4" s="133"/>
      <c r="AM4" s="131"/>
      <c r="AN4" s="131"/>
      <c r="AO4" s="132"/>
    </row>
    <row r="5" spans="1:41" ht="11.25" customHeight="1">
      <c r="A5" s="130" t="s">
        <v>4</v>
      </c>
      <c r="B5" s="131"/>
      <c r="C5" s="131"/>
      <c r="D5" s="132"/>
      <c r="E5" s="4"/>
      <c r="F5" s="5"/>
      <c r="G5" s="6"/>
      <c r="H5" s="133"/>
      <c r="I5" s="131"/>
      <c r="J5" s="131"/>
      <c r="K5" s="132"/>
      <c r="L5" s="5"/>
      <c r="M5" s="6"/>
      <c r="N5" s="133"/>
      <c r="O5" s="131"/>
      <c r="P5" s="131"/>
      <c r="Q5" s="132"/>
      <c r="R5" s="5"/>
      <c r="S5" s="6"/>
      <c r="T5" s="133"/>
      <c r="U5" s="131"/>
      <c r="V5" s="131"/>
      <c r="W5" s="132"/>
      <c r="X5" s="5"/>
      <c r="Y5" s="6"/>
      <c r="Z5" s="133"/>
      <c r="AA5" s="131"/>
      <c r="AB5" s="131"/>
      <c r="AC5" s="132"/>
      <c r="AD5" s="5"/>
      <c r="AE5" s="6"/>
      <c r="AF5" s="133"/>
      <c r="AG5" s="131"/>
      <c r="AH5" s="131"/>
      <c r="AI5" s="132"/>
      <c r="AJ5" s="5"/>
      <c r="AK5" s="6"/>
      <c r="AL5" s="133"/>
      <c r="AM5" s="131"/>
      <c r="AN5" s="131"/>
      <c r="AO5" s="132"/>
    </row>
    <row r="6" spans="1:41" ht="11.25" customHeight="1">
      <c r="A6" s="130" t="s">
        <v>5</v>
      </c>
      <c r="B6" s="131"/>
      <c r="C6" s="131"/>
      <c r="D6" s="132"/>
      <c r="E6" s="4"/>
      <c r="F6" s="5"/>
      <c r="G6" s="6"/>
      <c r="H6" s="133"/>
      <c r="I6" s="131"/>
      <c r="J6" s="131"/>
      <c r="K6" s="132"/>
      <c r="L6" s="5"/>
      <c r="M6" s="6"/>
      <c r="N6" s="133"/>
      <c r="O6" s="131"/>
      <c r="P6" s="131"/>
      <c r="Q6" s="132"/>
      <c r="R6" s="5"/>
      <c r="S6" s="6"/>
      <c r="T6" s="133"/>
      <c r="U6" s="131"/>
      <c r="V6" s="131"/>
      <c r="W6" s="132"/>
      <c r="X6" s="5"/>
      <c r="Y6" s="6"/>
      <c r="Z6" s="133"/>
      <c r="AA6" s="131"/>
      <c r="AB6" s="131"/>
      <c r="AC6" s="132"/>
      <c r="AD6" s="5"/>
      <c r="AE6" s="6"/>
      <c r="AF6" s="133"/>
      <c r="AG6" s="131"/>
      <c r="AH6" s="131"/>
      <c r="AI6" s="132"/>
      <c r="AJ6" s="5"/>
      <c r="AK6" s="6"/>
      <c r="AL6" s="133"/>
      <c r="AM6" s="131"/>
      <c r="AN6" s="131"/>
      <c r="AO6" s="132"/>
    </row>
    <row r="7" spans="1:41" ht="11.25" customHeight="1">
      <c r="A7" s="130" t="s">
        <v>6</v>
      </c>
      <c r="B7" s="131"/>
      <c r="C7" s="131"/>
      <c r="D7" s="132"/>
      <c r="E7" s="4"/>
      <c r="F7" s="5"/>
      <c r="G7" s="6"/>
      <c r="H7" s="133"/>
      <c r="I7" s="131"/>
      <c r="J7" s="131"/>
      <c r="K7" s="132"/>
      <c r="L7" s="5"/>
      <c r="M7" s="6"/>
      <c r="N7" s="133"/>
      <c r="O7" s="131"/>
      <c r="P7" s="131"/>
      <c r="Q7" s="132"/>
      <c r="R7" s="5"/>
      <c r="S7" s="6"/>
      <c r="T7" s="133"/>
      <c r="U7" s="131"/>
      <c r="V7" s="131"/>
      <c r="W7" s="132"/>
      <c r="X7" s="5"/>
      <c r="Y7" s="6"/>
      <c r="Z7" s="133"/>
      <c r="AA7" s="131"/>
      <c r="AB7" s="131"/>
      <c r="AC7" s="132"/>
      <c r="AD7" s="5"/>
      <c r="AE7" s="6"/>
      <c r="AF7" s="133"/>
      <c r="AG7" s="131"/>
      <c r="AH7" s="131"/>
      <c r="AI7" s="132"/>
      <c r="AJ7" s="5"/>
      <c r="AK7" s="6"/>
      <c r="AL7" s="133"/>
      <c r="AM7" s="131"/>
      <c r="AN7" s="131"/>
      <c r="AO7" s="132"/>
    </row>
    <row r="8" spans="1:41" ht="11.25" customHeight="1">
      <c r="A8" s="117" t="s">
        <v>7</v>
      </c>
      <c r="B8" s="118"/>
      <c r="C8" s="118"/>
      <c r="D8" s="119"/>
      <c r="E8" s="7"/>
      <c r="F8" s="5"/>
      <c r="G8" s="8"/>
      <c r="H8" s="120"/>
      <c r="I8" s="118"/>
      <c r="J8" s="118"/>
      <c r="K8" s="119"/>
      <c r="L8" s="5"/>
      <c r="M8" s="8"/>
      <c r="N8" s="120"/>
      <c r="O8" s="118"/>
      <c r="P8" s="118"/>
      <c r="Q8" s="119"/>
      <c r="R8" s="5"/>
      <c r="S8" s="8"/>
      <c r="T8" s="120"/>
      <c r="U8" s="118"/>
      <c r="V8" s="118"/>
      <c r="W8" s="119"/>
      <c r="X8" s="5"/>
      <c r="Y8" s="8"/>
      <c r="Z8" s="120"/>
      <c r="AA8" s="118"/>
      <c r="AB8" s="118"/>
      <c r="AC8" s="119"/>
      <c r="AD8" s="5"/>
      <c r="AE8" s="8"/>
      <c r="AF8" s="120"/>
      <c r="AG8" s="118"/>
      <c r="AH8" s="118"/>
      <c r="AI8" s="119"/>
      <c r="AJ8" s="5"/>
      <c r="AK8" s="8"/>
      <c r="AL8" s="120"/>
      <c r="AM8" s="118"/>
      <c r="AN8" s="118"/>
      <c r="AO8" s="119"/>
    </row>
    <row r="9" spans="1:41" ht="11.25" customHeight="1">
      <c r="A9" s="9" t="s">
        <v>8</v>
      </c>
      <c r="B9" s="10" t="s">
        <v>9</v>
      </c>
      <c r="C9" s="11" t="s">
        <v>10</v>
      </c>
      <c r="D9" s="12" t="s">
        <v>11</v>
      </c>
      <c r="E9" s="13"/>
      <c r="F9" s="14" t="s">
        <v>12</v>
      </c>
      <c r="G9" s="15" t="s">
        <v>13</v>
      </c>
      <c r="H9" s="16" t="s">
        <v>14</v>
      </c>
      <c r="I9" s="17" t="s">
        <v>15</v>
      </c>
      <c r="J9" s="18" t="s">
        <v>16</v>
      </c>
      <c r="K9" s="19" t="s">
        <v>17</v>
      </c>
      <c r="L9" s="14" t="s">
        <v>12</v>
      </c>
      <c r="M9" s="15" t="s">
        <v>13</v>
      </c>
      <c r="N9" s="16" t="s">
        <v>14</v>
      </c>
      <c r="O9" s="17" t="s">
        <v>15</v>
      </c>
      <c r="P9" s="18" t="s">
        <v>16</v>
      </c>
      <c r="Q9" s="19" t="s">
        <v>17</v>
      </c>
      <c r="R9" s="14" t="s">
        <v>12</v>
      </c>
      <c r="S9" s="15" t="s">
        <v>13</v>
      </c>
      <c r="T9" s="16" t="s">
        <v>14</v>
      </c>
      <c r="U9" s="17" t="s">
        <v>15</v>
      </c>
      <c r="V9" s="18" t="s">
        <v>16</v>
      </c>
      <c r="W9" s="19" t="s">
        <v>17</v>
      </c>
      <c r="X9" s="14" t="s">
        <v>12</v>
      </c>
      <c r="Y9" s="15" t="s">
        <v>13</v>
      </c>
      <c r="Z9" s="16" t="s">
        <v>14</v>
      </c>
      <c r="AA9" s="17" t="s">
        <v>15</v>
      </c>
      <c r="AB9" s="18" t="s">
        <v>16</v>
      </c>
      <c r="AC9" s="19" t="s">
        <v>17</v>
      </c>
      <c r="AD9" s="14" t="s">
        <v>12</v>
      </c>
      <c r="AE9" s="15" t="s">
        <v>13</v>
      </c>
      <c r="AF9" s="16" t="s">
        <v>14</v>
      </c>
      <c r="AG9" s="17" t="s">
        <v>15</v>
      </c>
      <c r="AH9" s="18" t="s">
        <v>16</v>
      </c>
      <c r="AI9" s="19" t="s">
        <v>17</v>
      </c>
      <c r="AJ9" s="14" t="s">
        <v>12</v>
      </c>
      <c r="AK9" s="15" t="s">
        <v>13</v>
      </c>
      <c r="AL9" s="16" t="s">
        <v>14</v>
      </c>
      <c r="AM9" s="17" t="s">
        <v>15</v>
      </c>
      <c r="AN9" s="18" t="s">
        <v>16</v>
      </c>
      <c r="AO9" s="19" t="s">
        <v>17</v>
      </c>
    </row>
    <row r="10" spans="1:41" ht="11.25" customHeight="1">
      <c r="A10" s="20">
        <v>0</v>
      </c>
      <c r="B10" s="21">
        <v>21</v>
      </c>
      <c r="C10" s="22">
        <v>57</v>
      </c>
      <c r="D10" s="23" t="s">
        <v>22</v>
      </c>
      <c r="E10" s="67"/>
      <c r="F10" s="25" t="s">
        <v>18</v>
      </c>
      <c r="G10" s="32"/>
      <c r="H10" s="27"/>
      <c r="I10" s="28"/>
      <c r="J10" s="29"/>
      <c r="K10" s="30"/>
      <c r="L10" s="25" t="s">
        <v>18</v>
      </c>
      <c r="M10" s="26"/>
      <c r="N10" s="27"/>
      <c r="O10" s="28"/>
      <c r="P10" s="29"/>
      <c r="Q10" s="30"/>
      <c r="R10" s="25" t="s">
        <v>18</v>
      </c>
      <c r="S10" s="26"/>
      <c r="T10" s="27"/>
      <c r="U10" s="28"/>
      <c r="V10" s="29"/>
      <c r="W10" s="30"/>
      <c r="X10" s="25" t="s">
        <v>18</v>
      </c>
      <c r="Y10" s="26"/>
      <c r="Z10" s="27"/>
      <c r="AA10" s="28"/>
      <c r="AB10" s="29"/>
      <c r="AC10" s="30"/>
      <c r="AD10" s="25" t="s">
        <v>18</v>
      </c>
      <c r="AE10" s="26"/>
      <c r="AF10" s="27"/>
      <c r="AG10" s="28"/>
      <c r="AH10" s="29"/>
      <c r="AI10" s="30"/>
      <c r="AJ10" s="25" t="s">
        <v>18</v>
      </c>
      <c r="AK10" s="26"/>
      <c r="AL10" s="27"/>
      <c r="AM10" s="28"/>
      <c r="AN10" s="29"/>
      <c r="AO10" s="30"/>
    </row>
    <row r="11" spans="1:41" ht="11.25" customHeight="1">
      <c r="A11" s="31">
        <f>+A10+(ABS((B11+C11/80)-(B10+(C10/80))))</f>
        <v>1.5874999999999986</v>
      </c>
      <c r="B11" s="21">
        <v>20</v>
      </c>
      <c r="C11" s="22">
        <v>10</v>
      </c>
      <c r="D11" s="23" t="s">
        <v>89</v>
      </c>
      <c r="E11" s="23" t="s">
        <v>25</v>
      </c>
      <c r="F11" s="25" t="s">
        <v>18</v>
      </c>
      <c r="G11" s="32"/>
      <c r="H11" s="25"/>
      <c r="I11" s="33"/>
      <c r="J11" s="34"/>
      <c r="K11" s="35">
        <f>IF($A11=$A10,"",IF(F11="n","",IF(F11="d","",IF(F11="i","",IF(F10="d",(($A11-$A10)*3600/((H11*60)+I11)),IF(F11="i"," ",IF(F10="i",((($A11-$A9)*3600)/((((H11*60)+I11))-((H9*60)+I9))),(($A11-$A10)*3600)/((((H11*60)+I11))-((H10*60)+I10)))))))))</f>
      </c>
      <c r="L11" s="25" t="s">
        <v>18</v>
      </c>
      <c r="M11" s="32"/>
      <c r="N11" s="25"/>
      <c r="O11" s="33"/>
      <c r="P11" s="34"/>
      <c r="Q11" s="35">
        <f>IF($A11=$A10,"",IF(L11="n","",IF(L11="d","",IF(L11="i","",IF(L10="d",(($A11-$A10)*3600/((N11*60)+O11)),IF(L11="i"," ",IF(L10="i",((($A11-$A9)*3600)/((((N11*60)+O11))-((N9*60)+O9))),(($A11-$A10)*3600)/((((N11*60)+O11))-((N10*60)+O10)))))))))</f>
      </c>
      <c r="R11" s="25" t="s">
        <v>18</v>
      </c>
      <c r="S11" s="32"/>
      <c r="T11" s="25"/>
      <c r="U11" s="33"/>
      <c r="V11" s="34"/>
      <c r="W11" s="35">
        <f>IF($A11=$A10,"",IF(R11="n","",IF(R11="d","",IF(R11="i","",IF(R10="d",(($A11-$A10)*3600/((T11*60)+U11)),IF(R11="i"," ",IF(R10="i",((($A11-$A9)*3600)/((((T11*60)+U11))-((T9*60)+U9))),(($A11-$A10)*3600)/((((T11*60)+U11))-((T10*60)+U10)))))))))</f>
      </c>
      <c r="X11" s="25" t="s">
        <v>18</v>
      </c>
      <c r="Y11" s="32"/>
      <c r="Z11" s="25"/>
      <c r="AA11" s="33"/>
      <c r="AB11" s="34"/>
      <c r="AC11" s="35">
        <f>IF($A11=$A10,"",IF(X11="n","",IF(X11="d","",IF(X11="i","",IF(X10="d",(($A11-$A10)*3600/((Z11*60)+AA11)),IF(X11="i"," ",IF(X10="i",((($A11-$A9)*3600)/((((Z11*60)+AA11))-((Z9*60)+AA9))),(($A11-$A10)*3600)/((((Z11*60)+AA11))-((Z10*60)+AA10)))))))))</f>
      </c>
      <c r="AD11" s="25" t="s">
        <v>18</v>
      </c>
      <c r="AE11" s="32"/>
      <c r="AF11" s="25"/>
      <c r="AG11" s="33"/>
      <c r="AH11" s="34"/>
      <c r="AI11" s="35">
        <f>IF($A11=$A10,"",IF(AD11="n","",IF(AD11="d","",IF(AD11="i","",IF(AD10="d",(($A11-$A10)*3600/((AF11*60)+AG11)),IF(AD11="i"," ",IF(AD10="i",((($A11-$A9)*3600)/((((AF11*60)+AG11))-((AF9*60)+AG9))),(($A11-$A10)*3600)/((((AF11*60)+AG11))-((AF10*60)+AG10)))))))))</f>
      </c>
      <c r="AJ11" s="25" t="s">
        <v>18</v>
      </c>
      <c r="AK11" s="32"/>
      <c r="AL11" s="25"/>
      <c r="AM11" s="33"/>
      <c r="AN11" s="34"/>
      <c r="AO11" s="35">
        <f>IF($A11=$A10,"",IF(AJ11="n","",IF(AJ11="d","",IF(AJ11="i","",IF(AJ10="d",(($A11-$A10)*3600/((AL11*60)+AM11)),IF(AJ11="i"," ",IF(AJ10="i",((($A11-$A9)*3600)/((((AL11*60)+AM11))-((AL9*60)+AM9))),(($A11-$A10)*3600)/((((AL11*60)+AM11))-((AL10*60)+AM10)))))))))</f>
      </c>
    </row>
    <row r="12" spans="1:41" ht="11.25" customHeight="1">
      <c r="A12" s="31">
        <f aca="true" t="shared" si="0" ref="A12:A18">+A11+(ABS((B12+C12/80)-(B11+(C11/80))))</f>
        <v>4</v>
      </c>
      <c r="B12" s="21">
        <v>17</v>
      </c>
      <c r="C12" s="22">
        <v>57</v>
      </c>
      <c r="D12" s="23" t="s">
        <v>88</v>
      </c>
      <c r="E12" s="23" t="s">
        <v>39</v>
      </c>
      <c r="F12" s="25" t="s">
        <v>18</v>
      </c>
      <c r="G12" s="32"/>
      <c r="H12" s="25"/>
      <c r="I12" s="33"/>
      <c r="J12" s="34"/>
      <c r="K12" s="35">
        <f aca="true" t="shared" si="1" ref="K12:K18">IF($A12=$A11,"",IF(F12="n","",IF(F12="d","",IF(F12="i","",IF(F11="d",(($A12-$A11)*3600/((H12*60)+I12)),IF(F12="i"," ",IF(F11="i",((($A12-$A10)*3600)/((((H12*60)+I12))-((H10*60)+I10))),(($A12-$A11)*3600)/((((H12*60)+I12))-((H11*60)+I11)))))))))</f>
      </c>
      <c r="L12" s="25" t="s">
        <v>18</v>
      </c>
      <c r="M12" s="32"/>
      <c r="N12" s="25"/>
      <c r="O12" s="33"/>
      <c r="P12" s="34"/>
      <c r="Q12" s="35">
        <f aca="true" t="shared" si="2" ref="Q12:Q18">IF($A12=$A11,"",IF(L12="n","",IF(L12="d","",IF(L12="i","",IF(L11="d",(($A12-$A11)*3600/((N12*60)+O12)),IF(L12="i"," ",IF(L11="i",((($A12-$A10)*3600)/((((N12*60)+O12))-((N10*60)+O10))),(($A12-$A11)*3600)/((((N12*60)+O12))-((N11*60)+O11)))))))))</f>
      </c>
      <c r="R12" s="25" t="s">
        <v>18</v>
      </c>
      <c r="S12" s="32"/>
      <c r="T12" s="25"/>
      <c r="U12" s="33"/>
      <c r="V12" s="34"/>
      <c r="W12" s="35">
        <f aca="true" t="shared" si="3" ref="W12:W18">IF($A12=$A11,"",IF(R12="n","",IF(R12="d","",IF(R12="i","",IF(R11="d",(($A12-$A11)*3600/((T12*60)+U12)),IF(R12="i"," ",IF(R11="i",((($A12-$A10)*3600)/((((T12*60)+U12))-((T10*60)+U10))),(($A12-$A11)*3600)/((((T12*60)+U12))-((T11*60)+U11)))))))))</f>
      </c>
      <c r="X12" s="25" t="s">
        <v>18</v>
      </c>
      <c r="Y12" s="32"/>
      <c r="Z12" s="25"/>
      <c r="AA12" s="33"/>
      <c r="AB12" s="34"/>
      <c r="AC12" s="35">
        <f aca="true" t="shared" si="4" ref="AC12:AC18">IF($A12=$A11,"",IF(X12="n","",IF(X12="d","",IF(X12="i","",IF(X11="d",(($A12-$A11)*3600/((Z12*60)+AA12)),IF(X12="i"," ",IF(X11="i",((($A12-$A10)*3600)/((((Z12*60)+AA12))-((Z10*60)+AA10))),(($A12-$A11)*3600)/((((Z12*60)+AA12))-((Z11*60)+AA11)))))))))</f>
      </c>
      <c r="AD12" s="25" t="s">
        <v>18</v>
      </c>
      <c r="AE12" s="32"/>
      <c r="AF12" s="25"/>
      <c r="AG12" s="33"/>
      <c r="AH12" s="34"/>
      <c r="AI12" s="35">
        <f aca="true" t="shared" si="5" ref="AI12:AI18">IF($A12=$A11,"",IF(AD12="n","",IF(AD12="d","",IF(AD12="i","",IF(AD11="d",(($A12-$A11)*3600/((AF12*60)+AG12)),IF(AD12="i"," ",IF(AD11="i",((($A12-$A10)*3600)/((((AF12*60)+AG12))-((AF10*60)+AG10))),(($A12-$A11)*3600)/((((AF12*60)+AG12))-((AF11*60)+AG11)))))))))</f>
      </c>
      <c r="AJ12" s="25" t="s">
        <v>18</v>
      </c>
      <c r="AK12" s="32"/>
      <c r="AL12" s="25"/>
      <c r="AM12" s="33"/>
      <c r="AN12" s="34"/>
      <c r="AO12" s="35">
        <f aca="true" t="shared" si="6" ref="AO12:AO18">IF($A12=$A11,"",IF(AJ12="n","",IF(AJ12="d","",IF(AJ12="i","",IF(AJ11="d",(($A12-$A11)*3600/((AL12*60)+AM12)),IF(AJ12="i"," ",IF(AJ11="i",((($A12-$A10)*3600)/((((AL12*60)+AM12))-((AL10*60)+AM10))),(($A12-$A11)*3600)/((((AL12*60)+AM12))-((AL11*60)+AM11)))))))))</f>
      </c>
    </row>
    <row r="13" spans="1:41" ht="11.25" customHeight="1">
      <c r="A13" s="31">
        <f t="shared" si="0"/>
        <v>5.375</v>
      </c>
      <c r="B13" s="21">
        <v>16</v>
      </c>
      <c r="C13" s="22">
        <v>27</v>
      </c>
      <c r="D13" s="23" t="s">
        <v>87</v>
      </c>
      <c r="E13" s="23" t="s">
        <v>36</v>
      </c>
      <c r="F13" s="25" t="s">
        <v>18</v>
      </c>
      <c r="G13" s="32"/>
      <c r="H13" s="25"/>
      <c r="I13" s="33"/>
      <c r="J13" s="34"/>
      <c r="K13" s="35">
        <f t="shared" si="1"/>
      </c>
      <c r="L13" s="25" t="s">
        <v>18</v>
      </c>
      <c r="M13" s="32"/>
      <c r="N13" s="25"/>
      <c r="O13" s="33"/>
      <c r="P13" s="34"/>
      <c r="Q13" s="35">
        <f t="shared" si="2"/>
      </c>
      <c r="R13" s="25" t="s">
        <v>18</v>
      </c>
      <c r="S13" s="32"/>
      <c r="T13" s="25"/>
      <c r="U13" s="33"/>
      <c r="V13" s="34"/>
      <c r="W13" s="35">
        <f t="shared" si="3"/>
      </c>
      <c r="X13" s="25" t="s">
        <v>18</v>
      </c>
      <c r="Y13" s="32"/>
      <c r="Z13" s="25"/>
      <c r="AA13" s="33"/>
      <c r="AB13" s="34"/>
      <c r="AC13" s="35">
        <f t="shared" si="4"/>
      </c>
      <c r="AD13" s="25" t="s">
        <v>18</v>
      </c>
      <c r="AE13" s="32"/>
      <c r="AF13" s="25"/>
      <c r="AG13" s="33"/>
      <c r="AH13" s="34"/>
      <c r="AI13" s="35">
        <f t="shared" si="5"/>
      </c>
      <c r="AJ13" s="25" t="s">
        <v>18</v>
      </c>
      <c r="AK13" s="32"/>
      <c r="AL13" s="25"/>
      <c r="AM13" s="33"/>
      <c r="AN13" s="34"/>
      <c r="AO13" s="35">
        <f t="shared" si="6"/>
      </c>
    </row>
    <row r="14" spans="1:41" ht="11.25" customHeight="1">
      <c r="A14" s="31">
        <f t="shared" si="0"/>
        <v>6.762499999999999</v>
      </c>
      <c r="B14" s="21">
        <v>14</v>
      </c>
      <c r="C14" s="22">
        <v>76</v>
      </c>
      <c r="D14" s="23" t="s">
        <v>85</v>
      </c>
      <c r="E14" s="23" t="s">
        <v>86</v>
      </c>
      <c r="F14" s="25" t="s">
        <v>18</v>
      </c>
      <c r="G14" s="32"/>
      <c r="H14" s="25"/>
      <c r="I14" s="33"/>
      <c r="J14" s="34"/>
      <c r="K14" s="35">
        <f t="shared" si="1"/>
      </c>
      <c r="L14" s="25" t="s">
        <v>18</v>
      </c>
      <c r="M14" s="32"/>
      <c r="N14" s="25"/>
      <c r="O14" s="33"/>
      <c r="P14" s="34"/>
      <c r="Q14" s="35">
        <f t="shared" si="2"/>
      </c>
      <c r="R14" s="25" t="s">
        <v>18</v>
      </c>
      <c r="S14" s="32"/>
      <c r="T14" s="25"/>
      <c r="U14" s="33"/>
      <c r="V14" s="34"/>
      <c r="W14" s="35">
        <f t="shared" si="3"/>
      </c>
      <c r="X14" s="25" t="s">
        <v>18</v>
      </c>
      <c r="Y14" s="32"/>
      <c r="Z14" s="25"/>
      <c r="AA14" s="33"/>
      <c r="AB14" s="34"/>
      <c r="AC14" s="35">
        <f t="shared" si="4"/>
      </c>
      <c r="AD14" s="25" t="s">
        <v>18</v>
      </c>
      <c r="AE14" s="32"/>
      <c r="AF14" s="25"/>
      <c r="AG14" s="33"/>
      <c r="AH14" s="34"/>
      <c r="AI14" s="35">
        <f t="shared" si="5"/>
      </c>
      <c r="AJ14" s="25" t="s">
        <v>18</v>
      </c>
      <c r="AK14" s="32"/>
      <c r="AL14" s="25"/>
      <c r="AM14" s="33"/>
      <c r="AN14" s="34"/>
      <c r="AO14" s="35">
        <f t="shared" si="6"/>
      </c>
    </row>
    <row r="15" spans="1:41" ht="11.25" customHeight="1">
      <c r="A15" s="31">
        <f t="shared" si="0"/>
        <v>9.249999999999998</v>
      </c>
      <c r="B15" s="21">
        <v>12</v>
      </c>
      <c r="C15" s="22">
        <v>37</v>
      </c>
      <c r="D15" s="23" t="s">
        <v>84</v>
      </c>
      <c r="E15" s="23" t="s">
        <v>31</v>
      </c>
      <c r="F15" s="25" t="s">
        <v>18</v>
      </c>
      <c r="G15" s="32"/>
      <c r="H15" s="25"/>
      <c r="I15" s="33"/>
      <c r="J15" s="34"/>
      <c r="K15" s="35">
        <f t="shared" si="1"/>
      </c>
      <c r="L15" s="25" t="s">
        <v>18</v>
      </c>
      <c r="M15" s="32"/>
      <c r="N15" s="25"/>
      <c r="O15" s="33"/>
      <c r="P15" s="34"/>
      <c r="Q15" s="35">
        <f t="shared" si="2"/>
      </c>
      <c r="R15" s="25" t="s">
        <v>18</v>
      </c>
      <c r="S15" s="32"/>
      <c r="T15" s="25"/>
      <c r="U15" s="33"/>
      <c r="V15" s="34"/>
      <c r="W15" s="35">
        <f t="shared" si="3"/>
      </c>
      <c r="X15" s="25" t="s">
        <v>18</v>
      </c>
      <c r="Y15" s="32"/>
      <c r="Z15" s="25"/>
      <c r="AA15" s="33"/>
      <c r="AB15" s="34"/>
      <c r="AC15" s="35">
        <f t="shared" si="4"/>
      </c>
      <c r="AD15" s="25" t="s">
        <v>18</v>
      </c>
      <c r="AE15" s="32"/>
      <c r="AF15" s="25"/>
      <c r="AG15" s="33"/>
      <c r="AH15" s="34"/>
      <c r="AI15" s="35">
        <f t="shared" si="5"/>
      </c>
      <c r="AJ15" s="25" t="s">
        <v>18</v>
      </c>
      <c r="AK15" s="32"/>
      <c r="AL15" s="25"/>
      <c r="AM15" s="33"/>
      <c r="AN15" s="34"/>
      <c r="AO15" s="35">
        <f t="shared" si="6"/>
      </c>
    </row>
    <row r="16" spans="1:41" ht="11.25" customHeight="1">
      <c r="A16" s="31">
        <f t="shared" si="0"/>
        <v>11.874999999999998</v>
      </c>
      <c r="B16" s="21">
        <v>9</v>
      </c>
      <c r="C16" s="22">
        <v>67</v>
      </c>
      <c r="D16" s="23" t="s">
        <v>83</v>
      </c>
      <c r="E16" s="23" t="s">
        <v>31</v>
      </c>
      <c r="F16" s="25" t="s">
        <v>18</v>
      </c>
      <c r="G16" s="32"/>
      <c r="H16" s="25"/>
      <c r="I16" s="33"/>
      <c r="J16" s="34"/>
      <c r="K16" s="35">
        <f t="shared" si="1"/>
      </c>
      <c r="L16" s="25" t="s">
        <v>18</v>
      </c>
      <c r="M16" s="32"/>
      <c r="N16" s="25"/>
      <c r="O16" s="33"/>
      <c r="P16" s="34"/>
      <c r="Q16" s="35">
        <f t="shared" si="2"/>
      </c>
      <c r="R16" s="25" t="s">
        <v>18</v>
      </c>
      <c r="S16" s="32"/>
      <c r="T16" s="25"/>
      <c r="U16" s="33"/>
      <c r="V16" s="34"/>
      <c r="W16" s="35">
        <f t="shared" si="3"/>
      </c>
      <c r="X16" s="25" t="s">
        <v>18</v>
      </c>
      <c r="Y16" s="32"/>
      <c r="Z16" s="25"/>
      <c r="AA16" s="33"/>
      <c r="AB16" s="34"/>
      <c r="AC16" s="35">
        <f t="shared" si="4"/>
      </c>
      <c r="AD16" s="25" t="s">
        <v>18</v>
      </c>
      <c r="AE16" s="32"/>
      <c r="AF16" s="25"/>
      <c r="AG16" s="33"/>
      <c r="AH16" s="34"/>
      <c r="AI16" s="35">
        <f t="shared" si="5"/>
      </c>
      <c r="AJ16" s="25" t="s">
        <v>18</v>
      </c>
      <c r="AK16" s="32"/>
      <c r="AL16" s="25"/>
      <c r="AM16" s="33"/>
      <c r="AN16" s="34"/>
      <c r="AO16" s="35">
        <f t="shared" si="6"/>
      </c>
    </row>
    <row r="17" spans="1:41" ht="11.25" customHeight="1">
      <c r="A17" s="31">
        <f t="shared" si="0"/>
        <v>12.962499999999999</v>
      </c>
      <c r="B17" s="21">
        <v>8</v>
      </c>
      <c r="C17" s="22">
        <v>60</v>
      </c>
      <c r="D17" s="23" t="s">
        <v>82</v>
      </c>
      <c r="E17" s="23" t="s">
        <v>25</v>
      </c>
      <c r="F17" s="25" t="s">
        <v>18</v>
      </c>
      <c r="G17" s="32"/>
      <c r="H17" s="25"/>
      <c r="I17" s="33"/>
      <c r="J17" s="34"/>
      <c r="K17" s="35">
        <f t="shared" si="1"/>
      </c>
      <c r="L17" s="25" t="s">
        <v>18</v>
      </c>
      <c r="M17" s="32"/>
      <c r="N17" s="25"/>
      <c r="O17" s="33"/>
      <c r="P17" s="34"/>
      <c r="Q17" s="35">
        <f t="shared" si="2"/>
      </c>
      <c r="R17" s="25" t="s">
        <v>18</v>
      </c>
      <c r="S17" s="32"/>
      <c r="T17" s="25"/>
      <c r="U17" s="33"/>
      <c r="V17" s="34"/>
      <c r="W17" s="35">
        <f t="shared" si="3"/>
      </c>
      <c r="X17" s="25" t="s">
        <v>18</v>
      </c>
      <c r="Y17" s="32"/>
      <c r="Z17" s="25"/>
      <c r="AA17" s="33"/>
      <c r="AB17" s="34"/>
      <c r="AC17" s="35">
        <f t="shared" si="4"/>
      </c>
      <c r="AD17" s="25" t="s">
        <v>18</v>
      </c>
      <c r="AE17" s="32"/>
      <c r="AF17" s="25"/>
      <c r="AG17" s="33"/>
      <c r="AH17" s="34"/>
      <c r="AI17" s="35">
        <f t="shared" si="5"/>
      </c>
      <c r="AJ17" s="25" t="s">
        <v>18</v>
      </c>
      <c r="AK17" s="32"/>
      <c r="AL17" s="25"/>
      <c r="AM17" s="33"/>
      <c r="AN17" s="34"/>
      <c r="AO17" s="35">
        <f t="shared" si="6"/>
      </c>
    </row>
    <row r="18" spans="1:41" ht="11.25" customHeight="1">
      <c r="A18" s="37">
        <f t="shared" si="0"/>
        <v>15.087499999999999</v>
      </c>
      <c r="B18" s="38">
        <v>6</v>
      </c>
      <c r="C18" s="39">
        <v>50</v>
      </c>
      <c r="D18" s="40" t="s">
        <v>81</v>
      </c>
      <c r="E18" s="40"/>
      <c r="F18" s="25" t="s">
        <v>18</v>
      </c>
      <c r="G18" s="73"/>
      <c r="H18" s="25"/>
      <c r="I18" s="33"/>
      <c r="J18" s="34"/>
      <c r="K18" s="35">
        <f t="shared" si="1"/>
      </c>
      <c r="L18" s="25" t="s">
        <v>18</v>
      </c>
      <c r="M18" s="32"/>
      <c r="N18" s="25"/>
      <c r="O18" s="33"/>
      <c r="P18" s="34"/>
      <c r="Q18" s="35">
        <f t="shared" si="2"/>
      </c>
      <c r="R18" s="25" t="s">
        <v>18</v>
      </c>
      <c r="S18" s="32"/>
      <c r="T18" s="25"/>
      <c r="U18" s="33"/>
      <c r="V18" s="34"/>
      <c r="W18" s="35">
        <f t="shared" si="3"/>
      </c>
      <c r="X18" s="25" t="s">
        <v>18</v>
      </c>
      <c r="Y18" s="32"/>
      <c r="Z18" s="25"/>
      <c r="AA18" s="33"/>
      <c r="AB18" s="34"/>
      <c r="AC18" s="35">
        <f t="shared" si="4"/>
      </c>
      <c r="AD18" s="25" t="s">
        <v>18</v>
      </c>
      <c r="AE18" s="32"/>
      <c r="AF18" s="25"/>
      <c r="AG18" s="33"/>
      <c r="AH18" s="34"/>
      <c r="AI18" s="35">
        <f t="shared" si="5"/>
      </c>
      <c r="AJ18" s="25" t="s">
        <v>18</v>
      </c>
      <c r="AK18" s="32"/>
      <c r="AL18" s="25"/>
      <c r="AM18" s="33"/>
      <c r="AN18" s="34"/>
      <c r="AO18" s="35">
        <f t="shared" si="6"/>
      </c>
    </row>
    <row r="19" spans="1:41" ht="11.25" customHeight="1">
      <c r="A19" s="31"/>
      <c r="B19" s="44"/>
      <c r="C19" s="45"/>
      <c r="D19" s="46"/>
      <c r="E19" s="47"/>
      <c r="F19" s="141"/>
      <c r="G19" s="145"/>
      <c r="H19" s="142"/>
      <c r="I19" s="142"/>
      <c r="J19" s="142"/>
      <c r="K19" s="143"/>
      <c r="L19" s="141"/>
      <c r="M19" s="142"/>
      <c r="N19" s="142"/>
      <c r="O19" s="142"/>
      <c r="P19" s="142"/>
      <c r="Q19" s="143"/>
      <c r="R19" s="141"/>
      <c r="S19" s="142"/>
      <c r="T19" s="142"/>
      <c r="U19" s="142"/>
      <c r="V19" s="142"/>
      <c r="W19" s="143"/>
      <c r="X19" s="141"/>
      <c r="Y19" s="142"/>
      <c r="Z19" s="142"/>
      <c r="AA19" s="142"/>
      <c r="AB19" s="142"/>
      <c r="AC19" s="143"/>
      <c r="AD19" s="141"/>
      <c r="AE19" s="142"/>
      <c r="AF19" s="142"/>
      <c r="AG19" s="142"/>
      <c r="AH19" s="142"/>
      <c r="AI19" s="143"/>
      <c r="AJ19" s="141"/>
      <c r="AK19" s="142"/>
      <c r="AL19" s="142"/>
      <c r="AM19" s="142"/>
      <c r="AN19" s="142"/>
      <c r="AO19" s="143"/>
    </row>
    <row r="20" spans="1:41" ht="11.25" customHeight="1">
      <c r="A20" s="31"/>
      <c r="B20" s="44"/>
      <c r="C20" s="45"/>
      <c r="D20" s="47"/>
      <c r="E20" s="47"/>
      <c r="F20" s="144"/>
      <c r="G20" s="145"/>
      <c r="H20" s="145"/>
      <c r="I20" s="145"/>
      <c r="J20" s="145"/>
      <c r="K20" s="146"/>
      <c r="L20" s="144"/>
      <c r="M20" s="145"/>
      <c r="N20" s="145"/>
      <c r="O20" s="145"/>
      <c r="P20" s="145"/>
      <c r="Q20" s="146"/>
      <c r="R20" s="144"/>
      <c r="S20" s="145"/>
      <c r="T20" s="145"/>
      <c r="U20" s="145"/>
      <c r="V20" s="145"/>
      <c r="W20" s="146"/>
      <c r="X20" s="144"/>
      <c r="Y20" s="145"/>
      <c r="Z20" s="145"/>
      <c r="AA20" s="145"/>
      <c r="AB20" s="145"/>
      <c r="AC20" s="146"/>
      <c r="AD20" s="144"/>
      <c r="AE20" s="145"/>
      <c r="AF20" s="145"/>
      <c r="AG20" s="145"/>
      <c r="AH20" s="145"/>
      <c r="AI20" s="146"/>
      <c r="AJ20" s="144"/>
      <c r="AK20" s="145"/>
      <c r="AL20" s="145"/>
      <c r="AM20" s="145"/>
      <c r="AN20" s="145"/>
      <c r="AO20" s="146"/>
    </row>
    <row r="21" spans="1:41" ht="11.25" customHeight="1">
      <c r="A21" s="31"/>
      <c r="B21" s="44"/>
      <c r="C21" s="45"/>
      <c r="D21" s="47"/>
      <c r="E21" s="47"/>
      <c r="F21" s="144"/>
      <c r="G21" s="145"/>
      <c r="H21" s="145"/>
      <c r="I21" s="145"/>
      <c r="J21" s="145"/>
      <c r="K21" s="146"/>
      <c r="L21" s="144"/>
      <c r="M21" s="145"/>
      <c r="N21" s="145"/>
      <c r="O21" s="145"/>
      <c r="P21" s="145"/>
      <c r="Q21" s="146"/>
      <c r="R21" s="144"/>
      <c r="S21" s="145"/>
      <c r="T21" s="145"/>
      <c r="U21" s="145"/>
      <c r="V21" s="145"/>
      <c r="W21" s="146"/>
      <c r="X21" s="144"/>
      <c r="Y21" s="145"/>
      <c r="Z21" s="145"/>
      <c r="AA21" s="145"/>
      <c r="AB21" s="145"/>
      <c r="AC21" s="146"/>
      <c r="AD21" s="144"/>
      <c r="AE21" s="145"/>
      <c r="AF21" s="145"/>
      <c r="AG21" s="145"/>
      <c r="AH21" s="145"/>
      <c r="AI21" s="146"/>
      <c r="AJ21" s="144"/>
      <c r="AK21" s="145"/>
      <c r="AL21" s="145"/>
      <c r="AM21" s="145"/>
      <c r="AN21" s="145"/>
      <c r="AO21" s="146"/>
    </row>
    <row r="22" spans="1:41" ht="11.25" customHeight="1">
      <c r="A22" s="31"/>
      <c r="B22" s="44"/>
      <c r="C22" s="45"/>
      <c r="D22" s="47"/>
      <c r="E22" s="47"/>
      <c r="F22" s="144"/>
      <c r="G22" s="145"/>
      <c r="H22" s="145"/>
      <c r="I22" s="145"/>
      <c r="J22" s="145"/>
      <c r="K22" s="146"/>
      <c r="L22" s="144"/>
      <c r="M22" s="145"/>
      <c r="N22" s="145"/>
      <c r="O22" s="145"/>
      <c r="P22" s="145"/>
      <c r="Q22" s="146"/>
      <c r="R22" s="144"/>
      <c r="S22" s="145"/>
      <c r="T22" s="145"/>
      <c r="U22" s="145"/>
      <c r="V22" s="145"/>
      <c r="W22" s="146"/>
      <c r="X22" s="144"/>
      <c r="Y22" s="145"/>
      <c r="Z22" s="145"/>
      <c r="AA22" s="145"/>
      <c r="AB22" s="145"/>
      <c r="AC22" s="146"/>
      <c r="AD22" s="144"/>
      <c r="AE22" s="145"/>
      <c r="AF22" s="145"/>
      <c r="AG22" s="145"/>
      <c r="AH22" s="145"/>
      <c r="AI22" s="146"/>
      <c r="AJ22" s="144"/>
      <c r="AK22" s="145"/>
      <c r="AL22" s="145"/>
      <c r="AM22" s="145"/>
      <c r="AN22" s="145"/>
      <c r="AO22" s="146"/>
    </row>
    <row r="23" spans="1:41" ht="11.25" customHeight="1">
      <c r="A23" s="31"/>
      <c r="B23" s="44"/>
      <c r="C23" s="45"/>
      <c r="D23" s="47"/>
      <c r="E23" s="47"/>
      <c r="F23" s="144"/>
      <c r="G23" s="145"/>
      <c r="H23" s="145"/>
      <c r="I23" s="145"/>
      <c r="J23" s="145"/>
      <c r="K23" s="146"/>
      <c r="L23" s="144"/>
      <c r="M23" s="145"/>
      <c r="N23" s="145"/>
      <c r="O23" s="145"/>
      <c r="P23" s="145"/>
      <c r="Q23" s="146"/>
      <c r="R23" s="144"/>
      <c r="S23" s="145"/>
      <c r="T23" s="145"/>
      <c r="U23" s="145"/>
      <c r="V23" s="145"/>
      <c r="W23" s="146"/>
      <c r="X23" s="144"/>
      <c r="Y23" s="145"/>
      <c r="Z23" s="145"/>
      <c r="AA23" s="145"/>
      <c r="AB23" s="145"/>
      <c r="AC23" s="146"/>
      <c r="AD23" s="144"/>
      <c r="AE23" s="145"/>
      <c r="AF23" s="145"/>
      <c r="AG23" s="145"/>
      <c r="AH23" s="145"/>
      <c r="AI23" s="146"/>
      <c r="AJ23" s="144"/>
      <c r="AK23" s="145"/>
      <c r="AL23" s="145"/>
      <c r="AM23" s="145"/>
      <c r="AN23" s="145"/>
      <c r="AO23" s="146"/>
    </row>
    <row r="24" spans="1:41" ht="11.25" customHeight="1">
      <c r="A24" s="37"/>
      <c r="B24" s="48"/>
      <c r="C24" s="49"/>
      <c r="D24" s="50"/>
      <c r="E24" s="50"/>
      <c r="F24" s="147"/>
      <c r="G24" s="148"/>
      <c r="H24" s="148"/>
      <c r="I24" s="148"/>
      <c r="J24" s="148"/>
      <c r="K24" s="149"/>
      <c r="L24" s="147"/>
      <c r="M24" s="148"/>
      <c r="N24" s="148"/>
      <c r="O24" s="148"/>
      <c r="P24" s="148"/>
      <c r="Q24" s="149"/>
      <c r="R24" s="147"/>
      <c r="S24" s="148"/>
      <c r="T24" s="148"/>
      <c r="U24" s="148"/>
      <c r="V24" s="148"/>
      <c r="W24" s="149"/>
      <c r="X24" s="147"/>
      <c r="Y24" s="148"/>
      <c r="Z24" s="148"/>
      <c r="AA24" s="148"/>
      <c r="AB24" s="148"/>
      <c r="AC24" s="149"/>
      <c r="AD24" s="147"/>
      <c r="AE24" s="148"/>
      <c r="AF24" s="148"/>
      <c r="AG24" s="148"/>
      <c r="AH24" s="148"/>
      <c r="AI24" s="149"/>
      <c r="AJ24" s="147"/>
      <c r="AK24" s="148"/>
      <c r="AL24" s="148"/>
      <c r="AM24" s="148"/>
      <c r="AN24" s="148"/>
      <c r="AO24" s="149"/>
    </row>
    <row r="25" spans="1:41" ht="11.25" customHeight="1">
      <c r="A25" s="31"/>
      <c r="B25" s="44"/>
      <c r="C25" s="45"/>
      <c r="D25" s="47"/>
      <c r="E25" s="47"/>
      <c r="F25" s="51"/>
      <c r="G25" s="6"/>
      <c r="H25" s="41"/>
      <c r="I25" s="42"/>
      <c r="J25" s="43"/>
      <c r="K25" s="52"/>
      <c r="L25" s="51"/>
      <c r="M25" s="6"/>
      <c r="N25" s="41"/>
      <c r="O25" s="42"/>
      <c r="P25" s="43"/>
      <c r="Q25" s="52"/>
      <c r="R25" s="51"/>
      <c r="S25" s="6"/>
      <c r="T25" s="41"/>
      <c r="U25" s="42"/>
      <c r="V25" s="43"/>
      <c r="W25" s="52"/>
      <c r="X25" s="51"/>
      <c r="Y25" s="6"/>
      <c r="Z25" s="41"/>
      <c r="AA25" s="42"/>
      <c r="AB25" s="43"/>
      <c r="AC25" s="52"/>
      <c r="AD25" s="51"/>
      <c r="AE25" s="6"/>
      <c r="AF25" s="41"/>
      <c r="AG25" s="42"/>
      <c r="AH25" s="43"/>
      <c r="AI25" s="52"/>
      <c r="AJ25" s="51"/>
      <c r="AK25" s="6"/>
      <c r="AL25" s="41"/>
      <c r="AM25" s="42"/>
      <c r="AN25" s="43"/>
      <c r="AO25" s="52"/>
    </row>
    <row r="26" spans="1:41" ht="11.25" customHeight="1">
      <c r="A26" s="31"/>
      <c r="B26" s="44"/>
      <c r="C26" s="53"/>
      <c r="D26" s="47"/>
      <c r="E26" s="47"/>
      <c r="F26" s="51"/>
      <c r="G26" s="6"/>
      <c r="H26" s="41"/>
      <c r="I26" s="42"/>
      <c r="K26" s="52"/>
      <c r="L26" s="51"/>
      <c r="M26" s="6"/>
      <c r="N26" s="41"/>
      <c r="O26" s="42"/>
      <c r="Q26" s="52"/>
      <c r="R26" s="51"/>
      <c r="S26" s="6"/>
      <c r="T26" s="41"/>
      <c r="U26" s="42"/>
      <c r="W26" s="52"/>
      <c r="X26" s="51"/>
      <c r="Y26" s="6"/>
      <c r="Z26" s="41"/>
      <c r="AA26" s="42"/>
      <c r="AC26" s="52"/>
      <c r="AD26" s="51"/>
      <c r="AE26" s="6"/>
      <c r="AF26" s="41"/>
      <c r="AG26" s="42"/>
      <c r="AI26" s="52"/>
      <c r="AJ26" s="51"/>
      <c r="AK26" s="6"/>
      <c r="AL26" s="41"/>
      <c r="AM26" s="42"/>
      <c r="AO26" s="52"/>
    </row>
    <row r="27" spans="1:41" ht="11.25" customHeight="1">
      <c r="A27" s="31"/>
      <c r="B27" s="44"/>
      <c r="C27" s="53"/>
      <c r="D27" s="54" t="s">
        <v>19</v>
      </c>
      <c r="K27" s="52" t="e">
        <f>(($A27-$A24)*3600)/(((H27*60)+I27)-((H24*60)+I24))</f>
        <v>#DIV/0!</v>
      </c>
      <c r="Q27" s="52" t="e">
        <f>(($A27-$A24)*3600)/(((N27*60)+O27)-((N24*60)+O24))</f>
        <v>#DIV/0!</v>
      </c>
      <c r="W27" s="52" t="e">
        <f>(($A27-$A24)*3600)/(((T27*60)+U27)-((T24*60)+U24))</f>
        <v>#DIV/0!</v>
      </c>
      <c r="AC27" s="52" t="e">
        <f>(($A27-$A24)*3600)/(((Z27*60)+AA27)-((Z24*60)+AA24))</f>
        <v>#DIV/0!</v>
      </c>
      <c r="AI27" s="52" t="e">
        <f>(($A27-$A24)*3600)/(((AF27*60)+AG27)-((AF24*60)+AG24))</f>
        <v>#DIV/0!</v>
      </c>
      <c r="AO27" s="52" t="e">
        <f>(($A27-$A24)*3600)/(((AL27*60)+AM27)-((AL24*60)+AM24))</f>
        <v>#DIV/0!</v>
      </c>
    </row>
    <row r="28" spans="1:41" ht="11.25" customHeight="1">
      <c r="A28" s="31"/>
      <c r="B28" s="44"/>
      <c r="C28" s="53"/>
      <c r="D28" s="54" t="s">
        <v>20</v>
      </c>
      <c r="K28" s="57" t="e">
        <f>(($A28-$A24)*3600)/(((H28*60)+I28)-((H24*60)+I24))</f>
        <v>#DIV/0!</v>
      </c>
      <c r="Q28" s="57" t="e">
        <f>(($A28-$A24)*3600)/(((N28*60)+O28)-((N24*60)+O24))</f>
        <v>#DIV/0!</v>
      </c>
      <c r="W28" s="57" t="e">
        <f>(($A28-$A24)*3600)/(((T28*60)+U28)-((T24*60)+U24))</f>
        <v>#DIV/0!</v>
      </c>
      <c r="AC28" s="57" t="e">
        <f>(($A28-$A24)*3600)/(((Z28*60)+AA28)-((Z24*60)+AA24))</f>
        <v>#DIV/0!</v>
      </c>
      <c r="AI28" s="57" t="e">
        <f>(($A28-$A24)*3600)/(((AF28*60)+AG28)-((AF24*60)+AG24))</f>
        <v>#DIV/0!</v>
      </c>
      <c r="AO28" s="57" t="e">
        <f>(($A28-$A24)*3600)/(((AL28*60)+AM28)-((AL24*60)+AM24))</f>
        <v>#DIV/0!</v>
      </c>
    </row>
    <row r="29" spans="1:40" ht="11.25" customHeight="1">
      <c r="A29" s="31"/>
      <c r="B29" s="44"/>
      <c r="C29" s="53"/>
      <c r="D29" s="47"/>
      <c r="E29" s="47"/>
      <c r="F29" s="51"/>
      <c r="G29" s="6"/>
      <c r="H29" s="41"/>
      <c r="I29" s="42"/>
      <c r="J29" s="43"/>
      <c r="L29" s="51"/>
      <c r="M29" s="6"/>
      <c r="N29" s="41"/>
      <c r="O29" s="42"/>
      <c r="P29" s="43"/>
      <c r="R29" s="51"/>
      <c r="S29" s="6"/>
      <c r="T29" s="41"/>
      <c r="U29" s="42"/>
      <c r="V29" s="43"/>
      <c r="X29" s="51"/>
      <c r="Y29" s="6"/>
      <c r="Z29" s="41"/>
      <c r="AA29" s="42"/>
      <c r="AB29" s="43"/>
      <c r="AD29" s="51"/>
      <c r="AE29" s="6"/>
      <c r="AF29" s="41"/>
      <c r="AG29" s="42"/>
      <c r="AH29" s="43"/>
      <c r="AJ29" s="51"/>
      <c r="AK29" s="6"/>
      <c r="AL29" s="41"/>
      <c r="AM29" s="42"/>
      <c r="AN29" s="43"/>
    </row>
    <row r="30" spans="1:41" ht="11.25" customHeight="1">
      <c r="A30" s="31"/>
      <c r="B30" s="44"/>
      <c r="C30" s="53"/>
      <c r="D30" s="47" t="s">
        <v>21</v>
      </c>
      <c r="E30" s="47"/>
      <c r="F30" s="51"/>
      <c r="G30" s="6"/>
      <c r="H30" s="41"/>
      <c r="I30" s="42"/>
      <c r="J30" s="43"/>
      <c r="K30" s="52" t="e">
        <f>(($A30-$A28)*3600)/(((H30*60)+I30)-((H29*60)+I29))</f>
        <v>#DIV/0!</v>
      </c>
      <c r="L30" s="51"/>
      <c r="M30" s="6"/>
      <c r="N30" s="41"/>
      <c r="O30" s="42"/>
      <c r="P30" s="43"/>
      <c r="Q30" s="52" t="e">
        <f>(($A30-$A28)*3600)/(((N30*60)+O30)-((N29*60)+O29))</f>
        <v>#DIV/0!</v>
      </c>
      <c r="R30" s="51"/>
      <c r="S30" s="6"/>
      <c r="T30" s="41"/>
      <c r="U30" s="42"/>
      <c r="V30" s="43"/>
      <c r="W30" s="52" t="e">
        <f>(($A30-$A28)*3600)/(((T30*60)+U30)-((T29*60)+U29))</f>
        <v>#DIV/0!</v>
      </c>
      <c r="X30" s="51"/>
      <c r="Y30" s="6"/>
      <c r="Z30" s="41"/>
      <c r="AA30" s="42"/>
      <c r="AB30" s="43"/>
      <c r="AC30" s="52" t="e">
        <f>(($A30-$A28)*3600)/(((Z30*60)+AA30)-((Z29*60)+AA29))</f>
        <v>#DIV/0!</v>
      </c>
      <c r="AD30" s="51"/>
      <c r="AE30" s="6"/>
      <c r="AF30" s="41"/>
      <c r="AG30" s="42"/>
      <c r="AH30" s="43"/>
      <c r="AI30" s="52" t="e">
        <f>(($A30-$A28)*3600)/(((AF30*60)+AG30)-((AF29*60)+AG29))</f>
        <v>#DIV/0!</v>
      </c>
      <c r="AJ30" s="51"/>
      <c r="AK30" s="6"/>
      <c r="AL30" s="41"/>
      <c r="AM30" s="42"/>
      <c r="AN30" s="43"/>
      <c r="AO30" s="52" t="e">
        <f>(($A30-$A28)*3600)/(((AL30*60)+AM30)-((AL29*60)+AM29))</f>
        <v>#DIV/0!</v>
      </c>
    </row>
    <row r="31" spans="1:41" ht="11.25" customHeight="1">
      <c r="A31" s="31"/>
      <c r="B31" s="44"/>
      <c r="C31" s="53"/>
      <c r="D31" s="47"/>
      <c r="E31" s="47"/>
      <c r="F31" s="51"/>
      <c r="G31" s="6"/>
      <c r="H31" s="41"/>
      <c r="I31" s="42"/>
      <c r="J31" s="43"/>
      <c r="K31" s="52"/>
      <c r="L31" s="51"/>
      <c r="M31" s="6"/>
      <c r="N31" s="41"/>
      <c r="O31" s="42"/>
      <c r="P31" s="43"/>
      <c r="Q31" s="52"/>
      <c r="R31" s="51"/>
      <c r="S31" s="6"/>
      <c r="T31" s="41"/>
      <c r="U31" s="42"/>
      <c r="V31" s="43"/>
      <c r="W31" s="52"/>
      <c r="X31" s="51"/>
      <c r="Y31" s="6"/>
      <c r="Z31" s="41"/>
      <c r="AA31" s="42"/>
      <c r="AB31" s="43"/>
      <c r="AC31" s="52"/>
      <c r="AD31" s="51"/>
      <c r="AE31" s="6"/>
      <c r="AF31" s="41"/>
      <c r="AG31" s="42"/>
      <c r="AH31" s="43"/>
      <c r="AI31" s="52"/>
      <c r="AJ31" s="51"/>
      <c r="AK31" s="6"/>
      <c r="AL31" s="41"/>
      <c r="AM31" s="42"/>
      <c r="AN31" s="43"/>
      <c r="AO31" s="52"/>
    </row>
    <row r="32" spans="1:41" ht="11.25" customHeight="1">
      <c r="A32" s="31"/>
      <c r="B32" s="44"/>
      <c r="C32" s="53"/>
      <c r="D32" s="47"/>
      <c r="E32" s="47"/>
      <c r="F32" s="51"/>
      <c r="G32" s="6"/>
      <c r="H32" s="41"/>
      <c r="I32" s="42"/>
      <c r="J32" s="43"/>
      <c r="K32" s="52"/>
      <c r="L32" s="51"/>
      <c r="M32" s="6"/>
      <c r="N32" s="41"/>
      <c r="O32" s="42"/>
      <c r="P32" s="43"/>
      <c r="Q32" s="52"/>
      <c r="R32" s="51"/>
      <c r="S32" s="6"/>
      <c r="T32" s="41"/>
      <c r="U32" s="42"/>
      <c r="V32" s="43"/>
      <c r="W32" s="52"/>
      <c r="X32" s="51"/>
      <c r="Y32" s="6"/>
      <c r="Z32" s="41"/>
      <c r="AA32" s="42"/>
      <c r="AB32" s="43"/>
      <c r="AC32" s="52"/>
      <c r="AD32" s="51"/>
      <c r="AE32" s="6"/>
      <c r="AF32" s="41"/>
      <c r="AG32" s="42"/>
      <c r="AH32" s="43"/>
      <c r="AI32" s="52"/>
      <c r="AJ32" s="51"/>
      <c r="AK32" s="6"/>
      <c r="AL32" s="41"/>
      <c r="AM32" s="42"/>
      <c r="AN32" s="43"/>
      <c r="AO32" s="52"/>
    </row>
    <row r="33" spans="1:41" ht="11.25" customHeight="1">
      <c r="A33" s="31"/>
      <c r="B33" s="44"/>
      <c r="C33" s="53"/>
      <c r="D33" s="47"/>
      <c r="E33" s="47"/>
      <c r="F33" s="51"/>
      <c r="G33" s="6"/>
      <c r="H33" s="41"/>
      <c r="I33" s="42"/>
      <c r="J33" s="43"/>
      <c r="K33" s="52"/>
      <c r="L33" s="51"/>
      <c r="M33" s="6"/>
      <c r="N33" s="41"/>
      <c r="O33" s="42"/>
      <c r="P33" s="43"/>
      <c r="Q33" s="52"/>
      <c r="R33" s="51"/>
      <c r="S33" s="6"/>
      <c r="T33" s="41"/>
      <c r="U33" s="42"/>
      <c r="V33" s="43"/>
      <c r="W33" s="52"/>
      <c r="X33" s="51"/>
      <c r="Y33" s="6"/>
      <c r="Z33" s="41"/>
      <c r="AA33" s="42"/>
      <c r="AB33" s="43"/>
      <c r="AC33" s="52"/>
      <c r="AD33" s="51"/>
      <c r="AE33" s="6"/>
      <c r="AF33" s="41"/>
      <c r="AG33" s="42"/>
      <c r="AH33" s="43"/>
      <c r="AI33" s="52"/>
      <c r="AJ33" s="51"/>
      <c r="AK33" s="6"/>
      <c r="AL33" s="41"/>
      <c r="AM33" s="42"/>
      <c r="AN33" s="43"/>
      <c r="AO33" s="52"/>
    </row>
    <row r="34" spans="1:41" ht="11.25" customHeight="1">
      <c r="A34" s="31"/>
      <c r="B34" s="41"/>
      <c r="C34" s="53"/>
      <c r="D34" s="58"/>
      <c r="E34" s="47"/>
      <c r="F34" s="25"/>
      <c r="G34" s="6"/>
      <c r="H34" s="41"/>
      <c r="I34" s="42"/>
      <c r="J34" s="43"/>
      <c r="K34" s="52"/>
      <c r="L34" s="25"/>
      <c r="M34" s="6"/>
      <c r="N34" s="41"/>
      <c r="O34" s="42"/>
      <c r="P34" s="43"/>
      <c r="Q34" s="52"/>
      <c r="R34" s="25"/>
      <c r="S34" s="6"/>
      <c r="T34" s="41"/>
      <c r="U34" s="42"/>
      <c r="V34" s="43"/>
      <c r="W34" s="52"/>
      <c r="X34" s="25"/>
      <c r="Y34" s="6"/>
      <c r="Z34" s="41"/>
      <c r="AA34" s="42"/>
      <c r="AB34" s="43"/>
      <c r="AC34" s="52"/>
      <c r="AD34" s="25"/>
      <c r="AE34" s="6"/>
      <c r="AF34" s="41"/>
      <c r="AG34" s="42"/>
      <c r="AH34" s="43"/>
      <c r="AI34" s="52"/>
      <c r="AJ34" s="25"/>
      <c r="AK34" s="6"/>
      <c r="AL34" s="41"/>
      <c r="AM34" s="42"/>
      <c r="AN34" s="43"/>
      <c r="AO34" s="52"/>
    </row>
    <row r="35" spans="1:41" ht="11.25" customHeight="1">
      <c r="A35" s="31"/>
      <c r="B35" s="41"/>
      <c r="C35" s="53"/>
      <c r="D35" s="47" t="str">
        <f>+D10</f>
        <v>PRESTON</v>
      </c>
      <c r="E35" s="47"/>
      <c r="F35" s="54" t="str">
        <f>+F10</f>
        <v>n</v>
      </c>
      <c r="G35" s="59"/>
      <c r="H35" s="54">
        <f aca="true" t="shared" si="7" ref="H35:I39">+H10</f>
        <v>0</v>
      </c>
      <c r="I35" s="56">
        <f t="shared" si="7"/>
        <v>0</v>
      </c>
      <c r="J35" s="60"/>
      <c r="K35" s="61">
        <f aca="true" t="shared" si="8" ref="K35:K41">IF(F35="","",IF(F35="i","",J35))</f>
        <v>0</v>
      </c>
      <c r="L35" s="54" t="str">
        <f>+L10</f>
        <v>n</v>
      </c>
      <c r="M35" s="59"/>
      <c r="N35" s="54">
        <f aca="true" t="shared" si="9" ref="N35:O39">+N10</f>
        <v>0</v>
      </c>
      <c r="O35" s="56">
        <f t="shared" si="9"/>
        <v>0</v>
      </c>
      <c r="P35" s="60"/>
      <c r="Q35" s="61">
        <f aca="true" t="shared" si="10" ref="Q35:Q41">IF(L35="","",IF(L35="i","",P35))</f>
        <v>0</v>
      </c>
      <c r="R35" s="54" t="str">
        <f>+R10</f>
        <v>n</v>
      </c>
      <c r="S35" s="59"/>
      <c r="T35" s="54">
        <f aca="true" t="shared" si="11" ref="T35:U39">+T10</f>
        <v>0</v>
      </c>
      <c r="U35" s="56">
        <f t="shared" si="11"/>
        <v>0</v>
      </c>
      <c r="V35" s="60"/>
      <c r="W35" s="61">
        <f aca="true" t="shared" si="12" ref="W35:W41">IF(R35="","",IF(R35="i","",V35))</f>
        <v>0</v>
      </c>
      <c r="X35" s="54" t="str">
        <f>+X10</f>
        <v>n</v>
      </c>
      <c r="Y35" s="59"/>
      <c r="Z35" s="54">
        <f aca="true" t="shared" si="13" ref="Z35:AA39">+Z10</f>
        <v>0</v>
      </c>
      <c r="AA35" s="56">
        <f t="shared" si="13"/>
        <v>0</v>
      </c>
      <c r="AB35" s="60"/>
      <c r="AC35" s="61">
        <f aca="true" t="shared" si="14" ref="AC35:AC41">IF(X35="","",IF(X35="i","",AB35))</f>
        <v>0</v>
      </c>
      <c r="AD35" s="54" t="str">
        <f>+AD10</f>
        <v>n</v>
      </c>
      <c r="AE35" s="59"/>
      <c r="AF35" s="54">
        <f aca="true" t="shared" si="15" ref="AF35:AG39">+AF10</f>
        <v>0</v>
      </c>
      <c r="AG35" s="56">
        <f t="shared" si="15"/>
        <v>0</v>
      </c>
      <c r="AH35" s="60"/>
      <c r="AI35" s="61">
        <f aca="true" t="shared" si="16" ref="AI35:AI41">IF(AD35="","",IF(AD35="i","",AH35))</f>
        <v>0</v>
      </c>
      <c r="AJ35" s="54" t="str">
        <f>+AJ10</f>
        <v>n</v>
      </c>
      <c r="AK35" s="59"/>
      <c r="AL35" s="54">
        <f aca="true" t="shared" si="17" ref="AL35:AM39">+AL10</f>
        <v>0</v>
      </c>
      <c r="AM35" s="56">
        <f t="shared" si="17"/>
        <v>0</v>
      </c>
      <c r="AN35" s="60"/>
      <c r="AO35" s="61">
        <f aca="true" t="shared" si="18" ref="AO35:AO41">IF(AJ35="","",IF(AJ35="i","",AN35))</f>
        <v>0</v>
      </c>
    </row>
    <row r="36" spans="1:41" ht="11.25" customHeight="1">
      <c r="A36" s="31"/>
      <c r="B36" s="41"/>
      <c r="C36" s="53"/>
      <c r="D36" s="47" t="str">
        <f>+D11</f>
        <v>Farrington Curve J</v>
      </c>
      <c r="E36" s="47"/>
      <c r="F36" s="54" t="str">
        <f>+F11</f>
        <v>n</v>
      </c>
      <c r="G36" s="59"/>
      <c r="H36" s="54">
        <f t="shared" si="7"/>
        <v>0</v>
      </c>
      <c r="I36" s="56">
        <f t="shared" si="7"/>
        <v>0</v>
      </c>
      <c r="J36" s="60">
        <f aca="true" t="shared" si="19" ref="J36:J41">IF(F35&lt;&gt;"d",((((H36*60+I36))-(H35*60+I35))/24/60/60)+J35,((H36*60+I36)/24/60/60+J35))</f>
        <v>0</v>
      </c>
      <c r="K36" s="61">
        <f t="shared" si="8"/>
        <v>0</v>
      </c>
      <c r="L36" s="54" t="str">
        <f>+L11</f>
        <v>n</v>
      </c>
      <c r="M36" s="59"/>
      <c r="N36" s="54">
        <f t="shared" si="9"/>
        <v>0</v>
      </c>
      <c r="O36" s="56">
        <f t="shared" si="9"/>
        <v>0</v>
      </c>
      <c r="P36" s="60">
        <f aca="true" t="shared" si="20" ref="P36:P41">IF(L35&lt;&gt;"d",((((N36*60+O36))-(N35*60+O35))/24/60/60)+P35,((N36*60+O36)/24/60/60+P35))</f>
        <v>0</v>
      </c>
      <c r="Q36" s="61">
        <f t="shared" si="10"/>
        <v>0</v>
      </c>
      <c r="R36" s="54" t="str">
        <f>+R11</f>
        <v>n</v>
      </c>
      <c r="S36" s="59"/>
      <c r="T36" s="54">
        <f t="shared" si="11"/>
        <v>0</v>
      </c>
      <c r="U36" s="56">
        <f t="shared" si="11"/>
        <v>0</v>
      </c>
      <c r="V36" s="60">
        <f aca="true" t="shared" si="21" ref="V36:V41">IF(R35&lt;&gt;"d",((((T36*60+U36))-(T35*60+U35))/24/60/60)+V35,((T36*60+U36)/24/60/60+V35))</f>
        <v>0</v>
      </c>
      <c r="W36" s="61">
        <f t="shared" si="12"/>
        <v>0</v>
      </c>
      <c r="X36" s="54" t="str">
        <f>+X11</f>
        <v>n</v>
      </c>
      <c r="Y36" s="59"/>
      <c r="Z36" s="54">
        <f t="shared" si="13"/>
        <v>0</v>
      </c>
      <c r="AA36" s="56">
        <f t="shared" si="13"/>
        <v>0</v>
      </c>
      <c r="AB36" s="60">
        <f aca="true" t="shared" si="22" ref="AB36:AB41">IF(X35&lt;&gt;"d",((((Z36*60+AA36))-(Z35*60+AA35))/24/60/60)+AB35,((Z36*60+AA36)/24/60/60+AB35))</f>
        <v>0</v>
      </c>
      <c r="AC36" s="61">
        <f t="shared" si="14"/>
        <v>0</v>
      </c>
      <c r="AD36" s="54" t="str">
        <f>+AD11</f>
        <v>n</v>
      </c>
      <c r="AE36" s="59"/>
      <c r="AF36" s="54">
        <f t="shared" si="15"/>
        <v>0</v>
      </c>
      <c r="AG36" s="56">
        <f t="shared" si="15"/>
        <v>0</v>
      </c>
      <c r="AH36" s="60">
        <f aca="true" t="shared" si="23" ref="AH36:AH41">IF(AD35&lt;&gt;"d",((((AF36*60+AG36))-(AF35*60+AG35))/24/60/60)+AH35,((AF36*60+AG36)/24/60/60+AH35))</f>
        <v>0</v>
      </c>
      <c r="AI36" s="61">
        <f t="shared" si="16"/>
        <v>0</v>
      </c>
      <c r="AJ36" s="54" t="str">
        <f>+AJ11</f>
        <v>n</v>
      </c>
      <c r="AK36" s="59"/>
      <c r="AL36" s="54">
        <f t="shared" si="17"/>
        <v>0</v>
      </c>
      <c r="AM36" s="56">
        <f t="shared" si="17"/>
        <v>0</v>
      </c>
      <c r="AN36" s="60">
        <f aca="true" t="shared" si="24" ref="AN36:AN41">IF(AJ35&lt;&gt;"d",((((AL36*60+AM36))-(AL35*60+AM35))/24/60/60)+AN35,((AL36*60+AM36)/24/60/60+AN35))</f>
        <v>0</v>
      </c>
      <c r="AO36" s="61">
        <f t="shared" si="18"/>
        <v>0</v>
      </c>
    </row>
    <row r="37" spans="1:41" ht="11.25" customHeight="1">
      <c r="A37" s="31"/>
      <c r="B37" s="44"/>
      <c r="C37" s="53"/>
      <c r="D37" s="47" t="str">
        <f>+D12</f>
        <v>Leyland</v>
      </c>
      <c r="E37" s="47"/>
      <c r="F37" s="54" t="str">
        <f>+F12</f>
        <v>n</v>
      </c>
      <c r="G37" s="59"/>
      <c r="H37" s="54">
        <f t="shared" si="7"/>
        <v>0</v>
      </c>
      <c r="I37" s="56">
        <f t="shared" si="7"/>
        <v>0</v>
      </c>
      <c r="J37" s="60">
        <f t="shared" si="19"/>
        <v>0</v>
      </c>
      <c r="K37" s="61">
        <f t="shared" si="8"/>
        <v>0</v>
      </c>
      <c r="L37" s="54" t="str">
        <f>+L12</f>
        <v>n</v>
      </c>
      <c r="M37" s="59"/>
      <c r="N37" s="54">
        <f t="shared" si="9"/>
        <v>0</v>
      </c>
      <c r="O37" s="56">
        <f t="shared" si="9"/>
        <v>0</v>
      </c>
      <c r="P37" s="60">
        <f t="shared" si="20"/>
        <v>0</v>
      </c>
      <c r="Q37" s="61">
        <f t="shared" si="10"/>
        <v>0</v>
      </c>
      <c r="R37" s="54" t="str">
        <f>+R12</f>
        <v>n</v>
      </c>
      <c r="S37" s="59"/>
      <c r="T37" s="54">
        <f t="shared" si="11"/>
        <v>0</v>
      </c>
      <c r="U37" s="56">
        <f t="shared" si="11"/>
        <v>0</v>
      </c>
      <c r="V37" s="60">
        <f t="shared" si="21"/>
        <v>0</v>
      </c>
      <c r="W37" s="61">
        <f t="shared" si="12"/>
        <v>0</v>
      </c>
      <c r="X37" s="54" t="str">
        <f>+X12</f>
        <v>n</v>
      </c>
      <c r="Y37" s="59"/>
      <c r="Z37" s="54">
        <f t="shared" si="13"/>
        <v>0</v>
      </c>
      <c r="AA37" s="56">
        <f t="shared" si="13"/>
        <v>0</v>
      </c>
      <c r="AB37" s="60">
        <f t="shared" si="22"/>
        <v>0</v>
      </c>
      <c r="AC37" s="61">
        <f t="shared" si="14"/>
        <v>0</v>
      </c>
      <c r="AD37" s="54" t="str">
        <f>+AD12</f>
        <v>n</v>
      </c>
      <c r="AE37" s="59"/>
      <c r="AF37" s="54">
        <f t="shared" si="15"/>
        <v>0</v>
      </c>
      <c r="AG37" s="56">
        <f t="shared" si="15"/>
        <v>0</v>
      </c>
      <c r="AH37" s="60">
        <f t="shared" si="23"/>
        <v>0</v>
      </c>
      <c r="AI37" s="61">
        <f t="shared" si="16"/>
        <v>0</v>
      </c>
      <c r="AJ37" s="54" t="str">
        <f>+AJ12</f>
        <v>n</v>
      </c>
      <c r="AK37" s="59"/>
      <c r="AL37" s="54">
        <f t="shared" si="17"/>
        <v>0</v>
      </c>
      <c r="AM37" s="56">
        <f t="shared" si="17"/>
        <v>0</v>
      </c>
      <c r="AN37" s="60">
        <f t="shared" si="24"/>
        <v>0</v>
      </c>
      <c r="AO37" s="61">
        <f t="shared" si="18"/>
        <v>0</v>
      </c>
    </row>
    <row r="38" spans="4:41" ht="11.25" customHeight="1">
      <c r="D38" s="47" t="str">
        <f>+D13</f>
        <v>Euxton J</v>
      </c>
      <c r="F38" s="54" t="str">
        <f>+F13</f>
        <v>n</v>
      </c>
      <c r="G38" s="59"/>
      <c r="H38" s="54">
        <f t="shared" si="7"/>
        <v>0</v>
      </c>
      <c r="I38" s="56">
        <f t="shared" si="7"/>
        <v>0</v>
      </c>
      <c r="J38" s="60">
        <f t="shared" si="19"/>
        <v>0</v>
      </c>
      <c r="K38" s="61">
        <f t="shared" si="8"/>
        <v>0</v>
      </c>
      <c r="L38" s="54" t="str">
        <f>+L13</f>
        <v>n</v>
      </c>
      <c r="M38" s="59"/>
      <c r="N38" s="54">
        <f t="shared" si="9"/>
        <v>0</v>
      </c>
      <c r="O38" s="56">
        <f t="shared" si="9"/>
        <v>0</v>
      </c>
      <c r="P38" s="60">
        <f t="shared" si="20"/>
        <v>0</v>
      </c>
      <c r="Q38" s="61">
        <f t="shared" si="10"/>
        <v>0</v>
      </c>
      <c r="R38" s="54" t="str">
        <f>+R13</f>
        <v>n</v>
      </c>
      <c r="S38" s="59"/>
      <c r="T38" s="54">
        <f t="shared" si="11"/>
        <v>0</v>
      </c>
      <c r="U38" s="56">
        <f t="shared" si="11"/>
        <v>0</v>
      </c>
      <c r="V38" s="60">
        <f t="shared" si="21"/>
        <v>0</v>
      </c>
      <c r="W38" s="61">
        <f t="shared" si="12"/>
        <v>0</v>
      </c>
      <c r="X38" s="54" t="str">
        <f>+X13</f>
        <v>n</v>
      </c>
      <c r="Y38" s="59"/>
      <c r="Z38" s="54">
        <f t="shared" si="13"/>
        <v>0</v>
      </c>
      <c r="AA38" s="56">
        <f t="shared" si="13"/>
        <v>0</v>
      </c>
      <c r="AB38" s="60">
        <f t="shared" si="22"/>
        <v>0</v>
      </c>
      <c r="AC38" s="61">
        <f t="shared" si="14"/>
        <v>0</v>
      </c>
      <c r="AD38" s="54" t="str">
        <f>+AD13</f>
        <v>n</v>
      </c>
      <c r="AE38" s="59"/>
      <c r="AF38" s="54">
        <f t="shared" si="15"/>
        <v>0</v>
      </c>
      <c r="AG38" s="56">
        <f t="shared" si="15"/>
        <v>0</v>
      </c>
      <c r="AH38" s="60">
        <f t="shared" si="23"/>
        <v>0</v>
      </c>
      <c r="AI38" s="61">
        <f t="shared" si="16"/>
        <v>0</v>
      </c>
      <c r="AJ38" s="54" t="str">
        <f>+AJ13</f>
        <v>n</v>
      </c>
      <c r="AK38" s="59"/>
      <c r="AL38" s="54">
        <f t="shared" si="17"/>
        <v>0</v>
      </c>
      <c r="AM38" s="56">
        <f t="shared" si="17"/>
        <v>0</v>
      </c>
      <c r="AN38" s="60">
        <f t="shared" si="24"/>
        <v>0</v>
      </c>
      <c r="AO38" s="61">
        <f t="shared" si="18"/>
        <v>0</v>
      </c>
    </row>
    <row r="39" spans="4:41" ht="11.25" customHeight="1">
      <c r="D39" s="47" t="str">
        <f>+D14</f>
        <v>Euxton Balshaw Ln</v>
      </c>
      <c r="F39" s="54" t="str">
        <f>+F14</f>
        <v>n</v>
      </c>
      <c r="G39" s="59"/>
      <c r="H39" s="54">
        <f t="shared" si="7"/>
        <v>0</v>
      </c>
      <c r="I39" s="56">
        <f t="shared" si="7"/>
        <v>0</v>
      </c>
      <c r="J39" s="60">
        <f t="shared" si="19"/>
        <v>0</v>
      </c>
      <c r="K39" s="61">
        <f t="shared" si="8"/>
        <v>0</v>
      </c>
      <c r="L39" s="54" t="str">
        <f>+L14</f>
        <v>n</v>
      </c>
      <c r="M39" s="59"/>
      <c r="N39" s="54">
        <f t="shared" si="9"/>
        <v>0</v>
      </c>
      <c r="O39" s="56">
        <f t="shared" si="9"/>
        <v>0</v>
      </c>
      <c r="P39" s="60">
        <f t="shared" si="20"/>
        <v>0</v>
      </c>
      <c r="Q39" s="61">
        <f t="shared" si="10"/>
        <v>0</v>
      </c>
      <c r="R39" s="54" t="str">
        <f>+R14</f>
        <v>n</v>
      </c>
      <c r="S39" s="59"/>
      <c r="T39" s="54">
        <f t="shared" si="11"/>
        <v>0</v>
      </c>
      <c r="U39" s="56">
        <f t="shared" si="11"/>
        <v>0</v>
      </c>
      <c r="V39" s="60">
        <f t="shared" si="21"/>
        <v>0</v>
      </c>
      <c r="W39" s="61">
        <f t="shared" si="12"/>
        <v>0</v>
      </c>
      <c r="X39" s="54" t="str">
        <f>+X14</f>
        <v>n</v>
      </c>
      <c r="Y39" s="59"/>
      <c r="Z39" s="54">
        <f t="shared" si="13"/>
        <v>0</v>
      </c>
      <c r="AA39" s="56">
        <f t="shared" si="13"/>
        <v>0</v>
      </c>
      <c r="AB39" s="60">
        <f t="shared" si="22"/>
        <v>0</v>
      </c>
      <c r="AC39" s="61">
        <f t="shared" si="14"/>
        <v>0</v>
      </c>
      <c r="AD39" s="54" t="str">
        <f>+AD14</f>
        <v>n</v>
      </c>
      <c r="AE39" s="59"/>
      <c r="AF39" s="54">
        <f t="shared" si="15"/>
        <v>0</v>
      </c>
      <c r="AG39" s="56">
        <f t="shared" si="15"/>
        <v>0</v>
      </c>
      <c r="AH39" s="60">
        <f t="shared" si="23"/>
        <v>0</v>
      </c>
      <c r="AI39" s="61">
        <f t="shared" si="16"/>
        <v>0</v>
      </c>
      <c r="AJ39" s="54" t="str">
        <f>+AJ14</f>
        <v>n</v>
      </c>
      <c r="AK39" s="59"/>
      <c r="AL39" s="54">
        <f t="shared" si="17"/>
        <v>0</v>
      </c>
      <c r="AM39" s="56">
        <f t="shared" si="17"/>
        <v>0</v>
      </c>
      <c r="AN39" s="60">
        <f t="shared" si="24"/>
        <v>0</v>
      </c>
      <c r="AO39" s="61">
        <f t="shared" si="18"/>
        <v>0</v>
      </c>
    </row>
    <row r="40" spans="4:41" ht="11.25" customHeight="1">
      <c r="D40" s="47" t="str">
        <f>+D17</f>
        <v>Boars Head</v>
      </c>
      <c r="F40" s="54" t="str">
        <f>+F17</f>
        <v>n</v>
      </c>
      <c r="G40" s="59"/>
      <c r="H40" s="54">
        <f>+H17</f>
        <v>0</v>
      </c>
      <c r="I40" s="56">
        <f>+I17</f>
        <v>0</v>
      </c>
      <c r="J40" s="60">
        <f t="shared" si="19"/>
        <v>0</v>
      </c>
      <c r="K40" s="61">
        <f t="shared" si="8"/>
        <v>0</v>
      </c>
      <c r="L40" s="54" t="str">
        <f>+L17</f>
        <v>n</v>
      </c>
      <c r="M40" s="59"/>
      <c r="N40" s="54">
        <f>+N17</f>
        <v>0</v>
      </c>
      <c r="O40" s="56">
        <f>+O17</f>
        <v>0</v>
      </c>
      <c r="P40" s="60">
        <f t="shared" si="20"/>
        <v>0</v>
      </c>
      <c r="Q40" s="61">
        <f t="shared" si="10"/>
        <v>0</v>
      </c>
      <c r="R40" s="54" t="str">
        <f>+R17</f>
        <v>n</v>
      </c>
      <c r="S40" s="59"/>
      <c r="T40" s="54">
        <f>+T17</f>
        <v>0</v>
      </c>
      <c r="U40" s="56">
        <f>+U17</f>
        <v>0</v>
      </c>
      <c r="V40" s="60">
        <f t="shared" si="21"/>
        <v>0</v>
      </c>
      <c r="W40" s="61">
        <f t="shared" si="12"/>
        <v>0</v>
      </c>
      <c r="X40" s="54" t="str">
        <f>+X17</f>
        <v>n</v>
      </c>
      <c r="Y40" s="59"/>
      <c r="Z40" s="54">
        <f>+Z17</f>
        <v>0</v>
      </c>
      <c r="AA40" s="56">
        <f>+AA17</f>
        <v>0</v>
      </c>
      <c r="AB40" s="60">
        <f t="shared" si="22"/>
        <v>0</v>
      </c>
      <c r="AC40" s="61">
        <f t="shared" si="14"/>
        <v>0</v>
      </c>
      <c r="AD40" s="54" t="str">
        <f>+AD17</f>
        <v>n</v>
      </c>
      <c r="AE40" s="59"/>
      <c r="AF40" s="54">
        <f>+AF17</f>
        <v>0</v>
      </c>
      <c r="AG40" s="56">
        <f>+AG17</f>
        <v>0</v>
      </c>
      <c r="AH40" s="60">
        <f t="shared" si="23"/>
        <v>0</v>
      </c>
      <c r="AI40" s="61">
        <f t="shared" si="16"/>
        <v>0</v>
      </c>
      <c r="AJ40" s="54" t="str">
        <f>+AJ17</f>
        <v>n</v>
      </c>
      <c r="AK40" s="59"/>
      <c r="AL40" s="54">
        <f>+AL17</f>
        <v>0</v>
      </c>
      <c r="AM40" s="56">
        <f>+AM17</f>
        <v>0</v>
      </c>
      <c r="AN40" s="60">
        <f t="shared" si="24"/>
        <v>0</v>
      </c>
      <c r="AO40" s="61">
        <f t="shared" si="18"/>
        <v>0</v>
      </c>
    </row>
    <row r="41" spans="4:41" ht="11.25" customHeight="1">
      <c r="D41" s="47" t="str">
        <f>+D18</f>
        <v>WIGAN NW</v>
      </c>
      <c r="F41" s="54" t="str">
        <f>+F18</f>
        <v>n</v>
      </c>
      <c r="G41" s="59"/>
      <c r="H41" s="54">
        <f>+H18</f>
        <v>0</v>
      </c>
      <c r="I41" s="56">
        <f>+I18</f>
        <v>0</v>
      </c>
      <c r="J41" s="60">
        <f t="shared" si="19"/>
        <v>0</v>
      </c>
      <c r="K41" s="61">
        <f t="shared" si="8"/>
        <v>0</v>
      </c>
      <c r="L41" s="54" t="str">
        <f>+L18</f>
        <v>n</v>
      </c>
      <c r="M41" s="59"/>
      <c r="N41" s="54">
        <f>+N18</f>
        <v>0</v>
      </c>
      <c r="O41" s="56">
        <f>+O18</f>
        <v>0</v>
      </c>
      <c r="P41" s="60">
        <f t="shared" si="20"/>
        <v>0</v>
      </c>
      <c r="Q41" s="61">
        <f t="shared" si="10"/>
        <v>0</v>
      </c>
      <c r="R41" s="54" t="str">
        <f>+R18</f>
        <v>n</v>
      </c>
      <c r="S41" s="59"/>
      <c r="T41" s="54">
        <f>+T18</f>
        <v>0</v>
      </c>
      <c r="U41" s="56">
        <f>+U18</f>
        <v>0</v>
      </c>
      <c r="V41" s="60">
        <f t="shared" si="21"/>
        <v>0</v>
      </c>
      <c r="W41" s="61">
        <f t="shared" si="12"/>
        <v>0</v>
      </c>
      <c r="X41" s="54" t="str">
        <f>+X18</f>
        <v>n</v>
      </c>
      <c r="Y41" s="59"/>
      <c r="Z41" s="54">
        <f>+Z18</f>
        <v>0</v>
      </c>
      <c r="AA41" s="56">
        <f>+AA18</f>
        <v>0</v>
      </c>
      <c r="AB41" s="60">
        <f t="shared" si="22"/>
        <v>0</v>
      </c>
      <c r="AC41" s="61">
        <f t="shared" si="14"/>
        <v>0</v>
      </c>
      <c r="AD41" s="54" t="str">
        <f>+AD18</f>
        <v>n</v>
      </c>
      <c r="AE41" s="59"/>
      <c r="AF41" s="54">
        <f>+AF18</f>
        <v>0</v>
      </c>
      <c r="AG41" s="56">
        <f>+AG18</f>
        <v>0</v>
      </c>
      <c r="AH41" s="60">
        <f t="shared" si="23"/>
        <v>0</v>
      </c>
      <c r="AI41" s="61">
        <f t="shared" si="16"/>
        <v>0</v>
      </c>
      <c r="AJ41" s="54" t="str">
        <f>+AJ18</f>
        <v>n</v>
      </c>
      <c r="AK41" s="59"/>
      <c r="AL41" s="54">
        <f>+AL18</f>
        <v>0</v>
      </c>
      <c r="AM41" s="56">
        <f>+AM18</f>
        <v>0</v>
      </c>
      <c r="AN41" s="60">
        <f t="shared" si="24"/>
        <v>0</v>
      </c>
      <c r="AO41" s="61">
        <f t="shared" si="18"/>
        <v>0</v>
      </c>
    </row>
  </sheetData>
  <sheetProtection/>
  <mergeCells count="56">
    <mergeCell ref="A1:K1"/>
    <mergeCell ref="A2:D2"/>
    <mergeCell ref="H2:K2"/>
    <mergeCell ref="N2:Q2"/>
    <mergeCell ref="T2:W2"/>
    <mergeCell ref="A3:D3"/>
    <mergeCell ref="H3:K3"/>
    <mergeCell ref="N3:Q3"/>
    <mergeCell ref="T3:W3"/>
    <mergeCell ref="Z3:AC3"/>
    <mergeCell ref="AF3:AI3"/>
    <mergeCell ref="N4:Q4"/>
    <mergeCell ref="T4:W4"/>
    <mergeCell ref="Z4:AC4"/>
    <mergeCell ref="AF4:AI4"/>
    <mergeCell ref="AF2:AI2"/>
    <mergeCell ref="AL2:AO2"/>
    <mergeCell ref="AL3:AO3"/>
    <mergeCell ref="Z2:AC2"/>
    <mergeCell ref="AL4:AO4"/>
    <mergeCell ref="A5:D5"/>
    <mergeCell ref="H5:K5"/>
    <mergeCell ref="N5:Q5"/>
    <mergeCell ref="T5:W5"/>
    <mergeCell ref="Z5:AC5"/>
    <mergeCell ref="A4:D4"/>
    <mergeCell ref="H4:K4"/>
    <mergeCell ref="Z7:AC7"/>
    <mergeCell ref="AF7:AI7"/>
    <mergeCell ref="AL7:AO7"/>
    <mergeCell ref="A6:D6"/>
    <mergeCell ref="H6:K6"/>
    <mergeCell ref="N6:Q6"/>
    <mergeCell ref="AL6:AO6"/>
    <mergeCell ref="AF5:AI5"/>
    <mergeCell ref="A7:D7"/>
    <mergeCell ref="H7:K7"/>
    <mergeCell ref="N7:Q7"/>
    <mergeCell ref="T7:W7"/>
    <mergeCell ref="AL5:AO5"/>
    <mergeCell ref="F19:K24"/>
    <mergeCell ref="L19:Q24"/>
    <mergeCell ref="R19:W24"/>
    <mergeCell ref="X19:AC24"/>
    <mergeCell ref="AD19:AI24"/>
    <mergeCell ref="A8:D8"/>
    <mergeCell ref="H8:K8"/>
    <mergeCell ref="N8:Q8"/>
    <mergeCell ref="T8:W8"/>
    <mergeCell ref="Z8:AC8"/>
    <mergeCell ref="AJ19:AO24"/>
    <mergeCell ref="AL8:AO8"/>
    <mergeCell ref="AF8:AI8"/>
    <mergeCell ref="T6:W6"/>
    <mergeCell ref="Z6:AC6"/>
    <mergeCell ref="AF6:AI6"/>
  </mergeCells>
  <conditionalFormatting sqref="M10:O18 S10:U18 Y10:AA18 AE10:AG18 AK10:AM18 G10:I18">
    <cfRule type="expression" priority="6" dxfId="18">
      <formula>$F10="a"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2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4.8515625" style="62" customWidth="1"/>
    <col min="2" max="2" width="3.57421875" style="25" customWidth="1"/>
    <col min="3" max="3" width="2.7109375" style="63" customWidth="1"/>
    <col min="4" max="4" width="21.57421875" style="54" customWidth="1"/>
    <col min="5" max="5" width="6.8515625" style="54" customWidth="1"/>
    <col min="6" max="6" width="2.140625" style="54" customWidth="1"/>
    <col min="7" max="7" width="4.140625" style="55" customWidth="1"/>
    <col min="8" max="8" width="3.57421875" style="54" customWidth="1"/>
    <col min="9" max="9" width="4.00390625" style="56" customWidth="1"/>
    <col min="10" max="10" width="7.00390625" style="54" customWidth="1"/>
    <col min="11" max="11" width="6.7109375" style="54" customWidth="1"/>
    <col min="12" max="12" width="2.140625" style="54" customWidth="1"/>
    <col min="13" max="13" width="4.140625" style="55" customWidth="1"/>
    <col min="14" max="14" width="3.57421875" style="54" customWidth="1"/>
    <col min="15" max="15" width="4.00390625" style="56" customWidth="1"/>
    <col min="16" max="16" width="7.00390625" style="54" customWidth="1"/>
    <col min="17" max="17" width="6.7109375" style="54" customWidth="1"/>
    <col min="18" max="18" width="2.140625" style="54" customWidth="1"/>
    <col min="19" max="19" width="4.140625" style="55" customWidth="1"/>
    <col min="20" max="20" width="3.57421875" style="54" customWidth="1"/>
    <col min="21" max="21" width="4.00390625" style="56" customWidth="1"/>
    <col min="22" max="22" width="7.00390625" style="54" customWidth="1"/>
    <col min="23" max="23" width="6.7109375" style="54" customWidth="1"/>
    <col min="24" max="24" width="2.140625" style="54" customWidth="1"/>
    <col min="25" max="25" width="4.140625" style="55" customWidth="1"/>
    <col min="26" max="26" width="3.57421875" style="54" customWidth="1"/>
    <col min="27" max="27" width="4.00390625" style="56" customWidth="1"/>
    <col min="28" max="28" width="7.00390625" style="54" customWidth="1"/>
    <col min="29" max="29" width="6.7109375" style="54" customWidth="1"/>
    <col min="30" max="30" width="2.140625" style="54" customWidth="1"/>
    <col min="31" max="31" width="4.140625" style="55" customWidth="1"/>
    <col min="32" max="32" width="3.57421875" style="54" customWidth="1"/>
    <col min="33" max="33" width="4.00390625" style="56" customWidth="1"/>
    <col min="34" max="34" width="7.00390625" style="54" customWidth="1"/>
    <col min="35" max="35" width="6.7109375" style="54" customWidth="1"/>
    <col min="36" max="36" width="2.140625" style="54" customWidth="1"/>
    <col min="37" max="37" width="4.140625" style="55" customWidth="1"/>
    <col min="38" max="38" width="3.57421875" style="54" customWidth="1"/>
    <col min="39" max="39" width="4.00390625" style="56" customWidth="1"/>
    <col min="40" max="40" width="7.00390625" style="54" customWidth="1"/>
    <col min="41" max="41" width="7.7109375" style="54" bestFit="1" customWidth="1"/>
  </cols>
  <sheetData>
    <row r="1" spans="1:41" ht="11.2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ht="11.25" customHeight="1">
      <c r="A2" s="136" t="s">
        <v>1</v>
      </c>
      <c r="B2" s="137"/>
      <c r="C2" s="137"/>
      <c r="D2" s="138"/>
      <c r="E2" s="69"/>
      <c r="F2" s="2"/>
      <c r="G2" s="3"/>
      <c r="H2" s="139"/>
      <c r="I2" s="137"/>
      <c r="J2" s="137"/>
      <c r="K2" s="138"/>
      <c r="L2" s="2"/>
      <c r="M2" s="3"/>
      <c r="N2" s="139"/>
      <c r="O2" s="139"/>
      <c r="P2" s="139"/>
      <c r="Q2" s="160"/>
      <c r="R2" s="2"/>
      <c r="S2" s="3"/>
      <c r="T2" s="139"/>
      <c r="U2" s="137"/>
      <c r="V2" s="137"/>
      <c r="W2" s="138"/>
      <c r="X2" s="2"/>
      <c r="Y2" s="3"/>
      <c r="Z2" s="139"/>
      <c r="AA2" s="137"/>
      <c r="AB2" s="137"/>
      <c r="AC2" s="138"/>
      <c r="AD2" s="2"/>
      <c r="AE2" s="3"/>
      <c r="AF2" s="139"/>
      <c r="AG2" s="137"/>
      <c r="AH2" s="137"/>
      <c r="AI2" s="138"/>
      <c r="AJ2" s="2"/>
      <c r="AK2" s="3"/>
      <c r="AL2" s="139"/>
      <c r="AM2" s="137"/>
      <c r="AN2" s="137"/>
      <c r="AO2" s="138"/>
    </row>
    <row r="3" spans="1:41" ht="11.25" customHeight="1">
      <c r="A3" s="130" t="s">
        <v>2</v>
      </c>
      <c r="B3" s="131"/>
      <c r="C3" s="131"/>
      <c r="D3" s="132"/>
      <c r="E3" s="70"/>
      <c r="F3" s="5"/>
      <c r="G3" s="6"/>
      <c r="H3" s="140"/>
      <c r="I3" s="131"/>
      <c r="J3" s="131"/>
      <c r="K3" s="132"/>
      <c r="L3" s="5"/>
      <c r="M3" s="6"/>
      <c r="N3" s="140"/>
      <c r="O3" s="140"/>
      <c r="P3" s="140"/>
      <c r="Q3" s="161"/>
      <c r="R3" s="5"/>
      <c r="S3" s="6"/>
      <c r="T3" s="140"/>
      <c r="U3" s="131"/>
      <c r="V3" s="131"/>
      <c r="W3" s="132"/>
      <c r="X3" s="5"/>
      <c r="Y3" s="6"/>
      <c r="Z3" s="140"/>
      <c r="AA3" s="131"/>
      <c r="AB3" s="131"/>
      <c r="AC3" s="132"/>
      <c r="AD3" s="5"/>
      <c r="AE3" s="6"/>
      <c r="AF3" s="140"/>
      <c r="AG3" s="131"/>
      <c r="AH3" s="131"/>
      <c r="AI3" s="132"/>
      <c r="AJ3" s="5"/>
      <c r="AK3" s="6"/>
      <c r="AL3" s="140"/>
      <c r="AM3" s="131"/>
      <c r="AN3" s="131"/>
      <c r="AO3" s="132"/>
    </row>
    <row r="4" spans="1:41" ht="11.25" customHeight="1">
      <c r="A4" s="130" t="s">
        <v>3</v>
      </c>
      <c r="B4" s="131"/>
      <c r="C4" s="131"/>
      <c r="D4" s="132"/>
      <c r="E4" s="70"/>
      <c r="F4" s="5"/>
      <c r="G4" s="6"/>
      <c r="H4" s="133"/>
      <c r="I4" s="131"/>
      <c r="J4" s="131"/>
      <c r="K4" s="132"/>
      <c r="L4" s="5"/>
      <c r="M4" s="6"/>
      <c r="N4" s="133"/>
      <c r="O4" s="133"/>
      <c r="P4" s="133"/>
      <c r="Q4" s="159"/>
      <c r="R4" s="5"/>
      <c r="S4" s="6"/>
      <c r="T4" s="133"/>
      <c r="U4" s="131"/>
      <c r="V4" s="131"/>
      <c r="W4" s="132"/>
      <c r="X4" s="5"/>
      <c r="Y4" s="6"/>
      <c r="Z4" s="133"/>
      <c r="AA4" s="131"/>
      <c r="AB4" s="131"/>
      <c r="AC4" s="132"/>
      <c r="AD4" s="5"/>
      <c r="AE4" s="6"/>
      <c r="AF4" s="133"/>
      <c r="AG4" s="131"/>
      <c r="AH4" s="131"/>
      <c r="AI4" s="132"/>
      <c r="AJ4" s="5"/>
      <c r="AK4" s="6"/>
      <c r="AL4" s="133"/>
      <c r="AM4" s="131"/>
      <c r="AN4" s="131"/>
      <c r="AO4" s="132"/>
    </row>
    <row r="5" spans="1:41" ht="11.25" customHeight="1">
      <c r="A5" s="130" t="s">
        <v>4</v>
      </c>
      <c r="B5" s="131"/>
      <c r="C5" s="131"/>
      <c r="D5" s="132"/>
      <c r="E5" s="70"/>
      <c r="F5" s="5"/>
      <c r="G5" s="6"/>
      <c r="H5" s="133"/>
      <c r="I5" s="131"/>
      <c r="J5" s="131"/>
      <c r="K5" s="132"/>
      <c r="L5" s="5"/>
      <c r="M5" s="6"/>
      <c r="N5" s="133"/>
      <c r="O5" s="133"/>
      <c r="P5" s="133"/>
      <c r="Q5" s="159"/>
      <c r="R5" s="5"/>
      <c r="S5" s="6"/>
      <c r="T5" s="133"/>
      <c r="U5" s="131"/>
      <c r="V5" s="131"/>
      <c r="W5" s="132"/>
      <c r="X5" s="5"/>
      <c r="Y5" s="6"/>
      <c r="Z5" s="133"/>
      <c r="AA5" s="131"/>
      <c r="AB5" s="131"/>
      <c r="AC5" s="132"/>
      <c r="AD5" s="5"/>
      <c r="AE5" s="6"/>
      <c r="AF5" s="133"/>
      <c r="AG5" s="131"/>
      <c r="AH5" s="131"/>
      <c r="AI5" s="132"/>
      <c r="AJ5" s="5"/>
      <c r="AK5" s="6"/>
      <c r="AL5" s="133"/>
      <c r="AM5" s="131"/>
      <c r="AN5" s="131"/>
      <c r="AO5" s="132"/>
    </row>
    <row r="6" spans="1:41" ht="11.25" customHeight="1">
      <c r="A6" s="130" t="s">
        <v>5</v>
      </c>
      <c r="B6" s="131"/>
      <c r="C6" s="131"/>
      <c r="D6" s="132"/>
      <c r="E6" s="70"/>
      <c r="F6" s="5"/>
      <c r="G6" s="6"/>
      <c r="H6" s="133"/>
      <c r="I6" s="131"/>
      <c r="J6" s="131"/>
      <c r="K6" s="132"/>
      <c r="L6" s="5"/>
      <c r="M6" s="6"/>
      <c r="N6" s="133"/>
      <c r="O6" s="133"/>
      <c r="P6" s="133"/>
      <c r="Q6" s="159"/>
      <c r="R6" s="5"/>
      <c r="S6" s="6"/>
      <c r="T6" s="133"/>
      <c r="U6" s="131"/>
      <c r="V6" s="131"/>
      <c r="W6" s="132"/>
      <c r="X6" s="5"/>
      <c r="Y6" s="6"/>
      <c r="Z6" s="133"/>
      <c r="AA6" s="131"/>
      <c r="AB6" s="131"/>
      <c r="AC6" s="132"/>
      <c r="AD6" s="5"/>
      <c r="AE6" s="6"/>
      <c r="AF6" s="133"/>
      <c r="AG6" s="131"/>
      <c r="AH6" s="131"/>
      <c r="AI6" s="132"/>
      <c r="AJ6" s="5"/>
      <c r="AK6" s="6"/>
      <c r="AL6" s="133"/>
      <c r="AM6" s="131"/>
      <c r="AN6" s="131"/>
      <c r="AO6" s="132"/>
    </row>
    <row r="7" spans="1:41" ht="11.25" customHeight="1">
      <c r="A7" s="130" t="s">
        <v>6</v>
      </c>
      <c r="B7" s="131"/>
      <c r="C7" s="131"/>
      <c r="D7" s="132"/>
      <c r="E7" s="70"/>
      <c r="F7" s="5"/>
      <c r="G7" s="6"/>
      <c r="H7" s="133"/>
      <c r="I7" s="131"/>
      <c r="J7" s="131"/>
      <c r="K7" s="132"/>
      <c r="L7" s="5"/>
      <c r="M7" s="6"/>
      <c r="N7" s="133"/>
      <c r="O7" s="133"/>
      <c r="P7" s="133"/>
      <c r="Q7" s="159"/>
      <c r="R7" s="5"/>
      <c r="S7" s="6"/>
      <c r="T7" s="133"/>
      <c r="U7" s="131"/>
      <c r="V7" s="131"/>
      <c r="W7" s="132"/>
      <c r="X7" s="5"/>
      <c r="Y7" s="6"/>
      <c r="Z7" s="133"/>
      <c r="AA7" s="131"/>
      <c r="AB7" s="131"/>
      <c r="AC7" s="132"/>
      <c r="AD7" s="5"/>
      <c r="AE7" s="6"/>
      <c r="AF7" s="133"/>
      <c r="AG7" s="131"/>
      <c r="AH7" s="131"/>
      <c r="AI7" s="132"/>
      <c r="AJ7" s="5"/>
      <c r="AK7" s="6"/>
      <c r="AL7" s="133"/>
      <c r="AM7" s="131"/>
      <c r="AN7" s="131"/>
      <c r="AO7" s="132"/>
    </row>
    <row r="8" spans="1:41" ht="11.25" customHeight="1">
      <c r="A8" s="117" t="s">
        <v>7</v>
      </c>
      <c r="B8" s="118"/>
      <c r="C8" s="118"/>
      <c r="D8" s="119"/>
      <c r="E8" s="71"/>
      <c r="F8" s="5"/>
      <c r="G8" s="8"/>
      <c r="H8" s="120"/>
      <c r="I8" s="118"/>
      <c r="J8" s="118"/>
      <c r="K8" s="119"/>
      <c r="L8" s="5"/>
      <c r="M8" s="8"/>
      <c r="N8" s="120"/>
      <c r="O8" s="120"/>
      <c r="P8" s="120"/>
      <c r="Q8" s="158"/>
      <c r="R8" s="5"/>
      <c r="S8" s="8"/>
      <c r="T8" s="120"/>
      <c r="U8" s="118"/>
      <c r="V8" s="118"/>
      <c r="W8" s="119"/>
      <c r="X8" s="5"/>
      <c r="Y8" s="8"/>
      <c r="Z8" s="120"/>
      <c r="AA8" s="118"/>
      <c r="AB8" s="118"/>
      <c r="AC8" s="119"/>
      <c r="AD8" s="5"/>
      <c r="AE8" s="8"/>
      <c r="AF8" s="120"/>
      <c r="AG8" s="118"/>
      <c r="AH8" s="118"/>
      <c r="AI8" s="119"/>
      <c r="AJ8" s="5"/>
      <c r="AK8" s="8"/>
      <c r="AL8" s="120"/>
      <c r="AM8" s="118"/>
      <c r="AN8" s="118"/>
      <c r="AO8" s="119"/>
    </row>
    <row r="9" spans="1:41" ht="11.25" customHeight="1">
      <c r="A9" s="20" t="s">
        <v>8</v>
      </c>
      <c r="B9" s="77" t="s">
        <v>9</v>
      </c>
      <c r="C9" s="78" t="s">
        <v>10</v>
      </c>
      <c r="D9" s="79" t="s">
        <v>11</v>
      </c>
      <c r="E9" s="75"/>
      <c r="F9" s="80" t="s">
        <v>12</v>
      </c>
      <c r="G9" s="26" t="s">
        <v>13</v>
      </c>
      <c r="H9" s="27" t="s">
        <v>14</v>
      </c>
      <c r="I9" s="28" t="s">
        <v>15</v>
      </c>
      <c r="J9" s="29" t="s">
        <v>16</v>
      </c>
      <c r="K9" s="76" t="s">
        <v>17</v>
      </c>
      <c r="L9" s="80" t="s">
        <v>12</v>
      </c>
      <c r="M9" s="26" t="s">
        <v>13</v>
      </c>
      <c r="N9" s="27" t="s">
        <v>14</v>
      </c>
      <c r="O9" s="28" t="s">
        <v>15</v>
      </c>
      <c r="P9" s="29" t="s">
        <v>16</v>
      </c>
      <c r="Q9" s="76" t="s">
        <v>17</v>
      </c>
      <c r="R9" s="80" t="s">
        <v>12</v>
      </c>
      <c r="S9" s="26" t="s">
        <v>13</v>
      </c>
      <c r="T9" s="27" t="s">
        <v>14</v>
      </c>
      <c r="U9" s="28" t="s">
        <v>15</v>
      </c>
      <c r="V9" s="29" t="s">
        <v>16</v>
      </c>
      <c r="W9" s="76" t="s">
        <v>17</v>
      </c>
      <c r="X9" s="80" t="s">
        <v>12</v>
      </c>
      <c r="Y9" s="26" t="s">
        <v>13</v>
      </c>
      <c r="Z9" s="27" t="s">
        <v>14</v>
      </c>
      <c r="AA9" s="28" t="s">
        <v>15</v>
      </c>
      <c r="AB9" s="29" t="s">
        <v>16</v>
      </c>
      <c r="AC9" s="76" t="s">
        <v>17</v>
      </c>
      <c r="AD9" s="80" t="s">
        <v>12</v>
      </c>
      <c r="AE9" s="26" t="s">
        <v>13</v>
      </c>
      <c r="AF9" s="27" t="s">
        <v>14</v>
      </c>
      <c r="AG9" s="28" t="s">
        <v>15</v>
      </c>
      <c r="AH9" s="29" t="s">
        <v>16</v>
      </c>
      <c r="AI9" s="76" t="s">
        <v>17</v>
      </c>
      <c r="AJ9" s="80" t="s">
        <v>12</v>
      </c>
      <c r="AK9" s="26" t="s">
        <v>13</v>
      </c>
      <c r="AL9" s="27" t="s">
        <v>14</v>
      </c>
      <c r="AM9" s="28" t="s">
        <v>15</v>
      </c>
      <c r="AN9" s="29" t="s">
        <v>16</v>
      </c>
      <c r="AO9" s="76" t="s">
        <v>17</v>
      </c>
    </row>
    <row r="10" spans="1:41" s="81" customFormat="1" ht="11.25" customHeight="1">
      <c r="A10" s="65"/>
      <c r="B10" s="25"/>
      <c r="C10" s="82"/>
      <c r="D10" s="74"/>
      <c r="E10" s="74"/>
      <c r="F10" s="55"/>
      <c r="G10" s="32"/>
      <c r="H10" s="25"/>
      <c r="I10" s="33"/>
      <c r="J10" s="34"/>
      <c r="K10" s="83"/>
      <c r="L10" s="55"/>
      <c r="M10" s="32"/>
      <c r="N10" s="25"/>
      <c r="O10" s="33"/>
      <c r="P10" s="34"/>
      <c r="Q10" s="83"/>
      <c r="R10" s="55"/>
      <c r="S10" s="32"/>
      <c r="T10" s="25"/>
      <c r="U10" s="33"/>
      <c r="V10" s="34"/>
      <c r="W10" s="83"/>
      <c r="X10" s="55"/>
      <c r="Y10" s="32"/>
      <c r="Z10" s="25"/>
      <c r="AA10" s="33"/>
      <c r="AB10" s="34"/>
      <c r="AC10" s="83"/>
      <c r="AD10" s="55"/>
      <c r="AE10" s="32"/>
      <c r="AF10" s="25"/>
      <c r="AG10" s="33"/>
      <c r="AH10" s="34"/>
      <c r="AI10" s="83"/>
      <c r="AJ10" s="55"/>
      <c r="AK10" s="32"/>
      <c r="AL10" s="25"/>
      <c r="AM10" s="33"/>
      <c r="AN10" s="34"/>
      <c r="AO10" s="83"/>
    </row>
    <row r="11" spans="1:41" ht="11.25" customHeight="1">
      <c r="A11" s="31">
        <v>0</v>
      </c>
      <c r="B11" s="21">
        <v>0</v>
      </c>
      <c r="C11" s="22">
        <v>0</v>
      </c>
      <c r="D11" s="23" t="s">
        <v>22</v>
      </c>
      <c r="E11" s="23"/>
      <c r="F11" s="25" t="s">
        <v>18</v>
      </c>
      <c r="G11" s="32"/>
      <c r="H11" s="25"/>
      <c r="I11" s="33"/>
      <c r="J11" s="34"/>
      <c r="K11" s="35"/>
      <c r="L11" s="25" t="s">
        <v>18</v>
      </c>
      <c r="M11" s="32"/>
      <c r="N11" s="25"/>
      <c r="O11" s="33"/>
      <c r="P11" s="34"/>
      <c r="Q11" s="35"/>
      <c r="R11" s="25" t="s">
        <v>18</v>
      </c>
      <c r="S11" s="32"/>
      <c r="T11" s="25"/>
      <c r="U11" s="33"/>
      <c r="V11" s="34"/>
      <c r="W11" s="35"/>
      <c r="X11" s="25" t="s">
        <v>18</v>
      </c>
      <c r="Y11" s="32"/>
      <c r="Z11" s="25"/>
      <c r="AA11" s="33"/>
      <c r="AB11" s="34"/>
      <c r="AC11" s="35"/>
      <c r="AD11" s="25" t="s">
        <v>18</v>
      </c>
      <c r="AE11" s="32"/>
      <c r="AF11" s="25"/>
      <c r="AG11" s="33"/>
      <c r="AH11" s="34"/>
      <c r="AI11" s="35"/>
      <c r="AJ11" s="25" t="s">
        <v>18</v>
      </c>
      <c r="AK11" s="32"/>
      <c r="AL11" s="25"/>
      <c r="AM11" s="33"/>
      <c r="AN11" s="34"/>
      <c r="AO11" s="35"/>
    </row>
    <row r="12" spans="1:41" ht="11.25" customHeight="1">
      <c r="A12" s="31">
        <f aca="true" t="shared" si="0" ref="A12:A57">+A11+(ABS((B12+C12/80)-(B11+(C11/80))))</f>
        <v>1.325</v>
      </c>
      <c r="B12" s="21">
        <v>1</v>
      </c>
      <c r="C12" s="22">
        <v>26</v>
      </c>
      <c r="D12" s="23" t="s">
        <v>104</v>
      </c>
      <c r="E12" s="23" t="s">
        <v>25</v>
      </c>
      <c r="F12" s="25" t="s">
        <v>18</v>
      </c>
      <c r="G12" s="32"/>
      <c r="H12" s="25"/>
      <c r="I12" s="33"/>
      <c r="J12" s="34"/>
      <c r="K12" s="35">
        <f>IF($A12=$A10,"",IF(F12="n","",IF(F12="d","",IF(F12="i","",IF(F10="d",(($A12-$A10)*3600/((H12*60)+I12)),IF(F12="i"," ",IF(F10="i",((($A12-$A8)*3600)/((((H12*60)+I12))-((H8*60)+I8))),(($A12-$A10)*3600)/((((H12*60)+I12))-((H10*60)+I10)))))))))</f>
      </c>
      <c r="L12" s="25" t="s">
        <v>18</v>
      </c>
      <c r="M12" s="32"/>
      <c r="N12" s="25"/>
      <c r="O12" s="33"/>
      <c r="P12" s="34"/>
      <c r="Q12" s="35">
        <f>IF($A12=$A9,"",IF(L12="n","",IF(L12="d","",IF(L12="i","",IF(L9="d",(($A12-$A9)*3600/((N12*60)+O12)),IF(L12="i"," ",IF(L9="i",((($A12-$A8)*3600)/((((N12*60)+O12))-((N8*60)+O8))),(($A12-$A9)*3600)/((((N12*60)+O12))-((N9*60)+O9)))))))))</f>
      </c>
      <c r="R12" s="25" t="s">
        <v>18</v>
      </c>
      <c r="S12" s="32"/>
      <c r="T12" s="25"/>
      <c r="U12" s="33"/>
      <c r="V12" s="34"/>
      <c r="W12" s="35">
        <f>IF($A12=$A9,"",IF(R12="n","",IF(R12="d","",IF(R12="i","",IF(R9="d",(($A12-$A9)*3600/((T12*60)+U12)),IF(R12="i"," ",IF(R9="i",((($A12-$A8)*3600)/((((T12*60)+U12))-((T8*60)+U8))),(($A12-$A9)*3600)/((((T12*60)+U12))-((T9*60)+U9)))))))))</f>
      </c>
      <c r="X12" s="25" t="s">
        <v>18</v>
      </c>
      <c r="Y12" s="32"/>
      <c r="Z12" s="25"/>
      <c r="AA12" s="33"/>
      <c r="AB12" s="34"/>
      <c r="AC12" s="35">
        <f>IF($A12=$A9,"",IF(X12="n","",IF(X12="d","",IF(X12="i","",IF(X9="d",(($A12-$A9)*3600/((Z12*60)+AA12)),IF(X12="i"," ",IF(X9="i",((($A12-$A8)*3600)/((((Z12*60)+AA12))-((Z8*60)+AA8))),(($A12-$A9)*3600)/((((Z12*60)+AA12))-((Z9*60)+AA9)))))))))</f>
      </c>
      <c r="AD12" s="25" t="s">
        <v>18</v>
      </c>
      <c r="AE12" s="32"/>
      <c r="AF12" s="25"/>
      <c r="AG12" s="33"/>
      <c r="AH12" s="34"/>
      <c r="AI12" s="35">
        <f>IF($A12=$A9,"",IF(AD12="n","",IF(AD12="d","",IF(AD12="i","",IF(AD9="d",(($A12-$A9)*3600/((AF12*60)+AG12)),IF(AD12="i"," ",IF(AD9="i",((($A12-$A8)*3600)/((((AF12*60)+AG12))-((AF8*60)+AG8))),(($A12-$A9)*3600)/((((AF12*60)+AG12))-((AF9*60)+AG9)))))))))</f>
      </c>
      <c r="AJ12" s="25" t="s">
        <v>18</v>
      </c>
      <c r="AK12" s="32"/>
      <c r="AL12" s="25"/>
      <c r="AM12" s="33"/>
      <c r="AN12" s="34"/>
      <c r="AO12" s="35">
        <f>IF($A12=$A10,"",IF(AJ12="n","",IF(AJ12="d","",IF(AJ12="i","",IF(AJ10="d",(($A12-$A10)*3600/((AL12*60)+AM12)),IF(AJ12="i"," ",IF(AJ10="i",((($A12-$A8)*3600)/((((AL12*60)+AM12))-((AL8*60)+AM8))),(($A12-$A10)*3600)/((((AL12*60)+AM12))-((AL10*60)+AM10)))))))))</f>
      </c>
    </row>
    <row r="13" spans="1:41" ht="11.25" customHeight="1">
      <c r="A13" s="31">
        <f t="shared" si="0"/>
        <v>3.2125</v>
      </c>
      <c r="B13" s="21">
        <v>3</v>
      </c>
      <c r="C13" s="22">
        <v>17</v>
      </c>
      <c r="D13" s="23" t="s">
        <v>23</v>
      </c>
      <c r="E13" s="23" t="s">
        <v>25</v>
      </c>
      <c r="F13" s="25" t="s">
        <v>18</v>
      </c>
      <c r="G13" s="32"/>
      <c r="H13" s="25"/>
      <c r="I13" s="33"/>
      <c r="J13" s="34"/>
      <c r="K13" s="35">
        <f>IF($A13=$A11,"",IF(F13="n","",IF(F13="d","",IF(F13="i","",IF(F11="d",(($A13-$A11)*3600/((H13*60)+I13)),IF(F13="i"," ",IF(F11="i",((($A13-$A9)*3600)/((((H13*60)+I13))-((H9*60)+I9))),(($A13-$A11)*3600)/((((H13*60)+I13))-((H11*60)+I11)))))))))</f>
      </c>
      <c r="L13" s="25" t="s">
        <v>18</v>
      </c>
      <c r="M13" s="32"/>
      <c r="N13" s="25"/>
      <c r="O13" s="33"/>
      <c r="P13" s="34"/>
      <c r="Q13" s="35">
        <f>IF($A13=$A11,"",IF(L13="n","",IF(L13="d","",IF(L13="i","",IF(L11="d",(($A13-$A11)*3600/((N13*60)+O13)),IF(L13="i"," ",IF(L11="i",((($A13-$A9)*3600)/((((N13*60)+O13))-((N9*60)+O9))),(($A13-$A11)*3600)/((((N13*60)+O13))-((N11*60)+O11)))))))))</f>
      </c>
      <c r="R13" s="25" t="s">
        <v>18</v>
      </c>
      <c r="S13" s="32"/>
      <c r="T13" s="25"/>
      <c r="U13" s="33"/>
      <c r="V13" s="34"/>
      <c r="W13" s="35">
        <f>IF($A13=$A11,"",IF(R13="n","",IF(R13="d","",IF(R13="i","",IF(R11="d",(($A13-$A11)*3600/((T13*60)+U13)),IF(R13="i"," ",IF(R11="i",((($A13-$A9)*3600)/((((T13*60)+U13))-((T9*60)+U9))),(($A13-$A11)*3600)/((((T13*60)+U13))-((T11*60)+U11)))))))))</f>
      </c>
      <c r="X13" s="25" t="s">
        <v>18</v>
      </c>
      <c r="Y13" s="32"/>
      <c r="Z13" s="25"/>
      <c r="AA13" s="33"/>
      <c r="AB13" s="34"/>
      <c r="AC13" s="35">
        <f>IF($A13=$A11,"",IF(X13="n","",IF(X13="d","",IF(X13="i","",IF(X11="d",(($A13-$A11)*3600/((Z13*60)+AA13)),IF(X13="i"," ",IF(X11="i",((($A13-$A9)*3600)/((((Z13*60)+AA13))-((Z9*60)+AA9))),(($A13-$A11)*3600)/((((Z13*60)+AA13))-((Z11*60)+AA11)))))))))</f>
      </c>
      <c r="AD13" s="25" t="s">
        <v>18</v>
      </c>
      <c r="AE13" s="32"/>
      <c r="AF13" s="25"/>
      <c r="AG13" s="33"/>
      <c r="AH13" s="34"/>
      <c r="AI13" s="35">
        <f>IF($A13=$A11,"",IF(AD13="n","",IF(AD13="d","",IF(AD13="i","",IF(AD11="d",(($A13-$A11)*3600/((AF13*60)+AG13)),IF(AD13="i"," ",IF(AD11="i",((($A13-$A9)*3600)/((((AF13*60)+AG13))-((AF9*60)+AG9))),(($A13-$A11)*3600)/((((AF13*60)+AG13))-((AF11*60)+AG11)))))))))</f>
      </c>
      <c r="AJ13" s="25" t="s">
        <v>18</v>
      </c>
      <c r="AK13" s="32"/>
      <c r="AL13" s="25"/>
      <c r="AM13" s="33"/>
      <c r="AN13" s="34"/>
      <c r="AO13" s="35">
        <f>IF($A13=$A11,"",IF(AJ13="n","",IF(AJ13="d","",IF(AJ13="i","",IF(AJ11="d",(($A13-$A11)*3600/((AL13*60)+AM13)),IF(AJ13="i"," ",IF(AJ11="i",((($A13-$A9)*3600)/((((AL13*60)+AM13))-((AL9*60)+AM9))),(($A13-$A11)*3600)/((((AL13*60)+AM13))-((AL11*60)+AM11)))))))))</f>
      </c>
    </row>
    <row r="14" spans="1:41" ht="11.25" customHeight="1">
      <c r="A14" s="31">
        <f t="shared" si="0"/>
        <v>4.75</v>
      </c>
      <c r="B14" s="21">
        <v>4</v>
      </c>
      <c r="C14" s="22">
        <v>60</v>
      </c>
      <c r="D14" s="23" t="s">
        <v>24</v>
      </c>
      <c r="E14" s="23" t="s">
        <v>26</v>
      </c>
      <c r="F14" s="25" t="s">
        <v>18</v>
      </c>
      <c r="G14" s="32"/>
      <c r="H14" s="25"/>
      <c r="I14" s="33"/>
      <c r="J14" s="34"/>
      <c r="K14" s="35">
        <f>IF($A14=$A13,"",IF(F14="n","",IF(F14="d","",IF(F14="i","",IF(F13="d",(($A14-$A13)*3600/((H14*60)+I14)),IF(F14="i"," ",IF(F13="i",((($A14-$A11)*3600)/((((H14*60)+I14))-((H11*60)+I11))),(($A14-$A13)*3600)/((((H14*60)+I14))-((H13*60)+I13)))))))))</f>
      </c>
      <c r="L14" s="25" t="s">
        <v>18</v>
      </c>
      <c r="M14" s="32"/>
      <c r="N14" s="25"/>
      <c r="O14" s="33"/>
      <c r="P14" s="34"/>
      <c r="Q14" s="35">
        <f>IF($A14=$A13,"",IF(L14="n","",IF(L14="d","",IF(L14="i","",IF(L13="d",(($A14-$A13)*3600/((N14*60)+O14)),IF(L14="i"," ",IF(L13="i",((($A14-$A11)*3600)/((((N14*60)+O14))-((N11*60)+O11))),(($A14-$A13)*3600)/((((N14*60)+O14))-((N13*60)+O13)))))))))</f>
      </c>
      <c r="R14" s="25" t="s">
        <v>18</v>
      </c>
      <c r="S14" s="32"/>
      <c r="T14" s="25"/>
      <c r="U14" s="33"/>
      <c r="V14" s="34"/>
      <c r="W14" s="35">
        <f>IF($A14=$A13,"",IF(R14="n","",IF(R14="d","",IF(R14="i","",IF(R13="d",(($A14-$A13)*3600/((T14*60)+U14)),IF(R14="i"," ",IF(R13="i",((($A14-$A11)*3600)/((((T14*60)+U14))-((T11*60)+U11))),(($A14-$A13)*3600)/((((T14*60)+U14))-((T13*60)+U13)))))))))</f>
      </c>
      <c r="X14" s="25" t="s">
        <v>18</v>
      </c>
      <c r="Y14" s="32"/>
      <c r="Z14" s="25"/>
      <c r="AA14" s="33"/>
      <c r="AB14" s="34"/>
      <c r="AC14" s="35">
        <f>IF($A14=$A13,"",IF(X14="n","",IF(X14="d","",IF(X14="i","",IF(X13="d",(($A14-$A13)*3600/((Z14*60)+AA14)),IF(X14="i"," ",IF(X13="i",((($A14-$A11)*3600)/((((Z14*60)+AA14))-((Z11*60)+AA11))),(($A14-$A13)*3600)/((((Z14*60)+AA14))-((Z13*60)+AA13)))))))))</f>
      </c>
      <c r="AD14" s="25" t="s">
        <v>18</v>
      </c>
      <c r="AE14" s="32"/>
      <c r="AF14" s="25"/>
      <c r="AG14" s="33"/>
      <c r="AH14" s="34"/>
      <c r="AI14" s="35">
        <f>IF($A14=$A13,"",IF(AD14="n","",IF(AD14="d","",IF(AD14="i","",IF(AD13="d",(($A14-$A13)*3600/((AF14*60)+AG14)),IF(AD14="i"," ",IF(AD13="i",((($A14-$A11)*3600)/((((AF14*60)+AG14))-((AF11*60)+AG11))),(($A14-$A13)*3600)/((((AF14*60)+AG14))-((AF13*60)+AG13)))))))))</f>
      </c>
      <c r="AJ14" s="25" t="s">
        <v>18</v>
      </c>
      <c r="AK14" s="32"/>
      <c r="AL14" s="25"/>
      <c r="AM14" s="33"/>
      <c r="AN14" s="34"/>
      <c r="AO14" s="35">
        <f>IF($A14=$A13,"",IF(AJ14="n","",IF(AJ14="d","",IF(AJ14="i","",IF(AJ13="d",(($A14-$A13)*3600/((AL14*60)+AM14)),IF(AJ14="i"," ",IF(AJ13="i",((($A14-$A11)*3600)/((((AL14*60)+AM14))-((AL11*60)+AM11))),(($A14-$A13)*3600)/((((AL14*60)+AM14))-((AL13*60)+AM13)))))))))</f>
      </c>
    </row>
    <row r="15" spans="1:41" ht="11.25" customHeight="1">
      <c r="A15" s="31">
        <f t="shared" si="0"/>
        <v>6.175</v>
      </c>
      <c r="B15" s="21">
        <v>6</v>
      </c>
      <c r="C15" s="22">
        <v>14</v>
      </c>
      <c r="D15" s="23" t="s">
        <v>29</v>
      </c>
      <c r="E15" s="23" t="s">
        <v>25</v>
      </c>
      <c r="F15" s="25" t="s">
        <v>18</v>
      </c>
      <c r="G15" s="32"/>
      <c r="H15" s="25"/>
      <c r="I15" s="33"/>
      <c r="J15" s="34"/>
      <c r="K15" s="35">
        <f aca="true" t="shared" si="1" ref="K15:K57">IF($A15=$A14,"",IF(F15="n","",IF(F15="d","",IF(F15="i","",IF(F14="d",(($A15-$A14)*3600/((H15*60)+I15)),IF(F15="i"," ",IF(F14="i",((($A15-$A13)*3600)/((((H15*60)+I15))-((H13*60)+I13))),(($A15-$A14)*3600)/((((H15*60)+I15))-((H14*60)+I14)))))))))</f>
      </c>
      <c r="L15" s="25" t="s">
        <v>18</v>
      </c>
      <c r="M15" s="32"/>
      <c r="N15" s="25"/>
      <c r="O15" s="33"/>
      <c r="P15" s="34"/>
      <c r="Q15" s="35">
        <f aca="true" t="shared" si="2" ref="Q15:Q57">IF($A15=$A14,"",IF(L15="n","",IF(L15="d","",IF(L15="i","",IF(L14="d",(($A15-$A14)*3600/((N15*60)+O15)),IF(L15="i"," ",IF(L14="i",((($A15-$A13)*3600)/((((N15*60)+O15))-((N13*60)+O13))),(($A15-$A14)*3600)/((((N15*60)+O15))-((N14*60)+O14)))))))))</f>
      </c>
      <c r="R15" s="25" t="s">
        <v>18</v>
      </c>
      <c r="S15" s="32"/>
      <c r="T15" s="25"/>
      <c r="U15" s="33"/>
      <c r="V15" s="34"/>
      <c r="W15" s="35">
        <f aca="true" t="shared" si="3" ref="W15:W57">IF($A15=$A14,"",IF(R15="n","",IF(R15="d","",IF(R15="i","",IF(R14="d",(($A15-$A14)*3600/((T15*60)+U15)),IF(R15="i"," ",IF(R14="i",((($A15-$A13)*3600)/((((T15*60)+U15))-((T13*60)+U13))),(($A15-$A14)*3600)/((((T15*60)+U15))-((T14*60)+U14)))))))))</f>
      </c>
      <c r="X15" s="25" t="s">
        <v>18</v>
      </c>
      <c r="Y15" s="32"/>
      <c r="Z15" s="25"/>
      <c r="AA15" s="33"/>
      <c r="AB15" s="34"/>
      <c r="AC15" s="35">
        <f aca="true" t="shared" si="4" ref="AC15:AC57">IF($A15=$A14,"",IF(X15="n","",IF(X15="d","",IF(X15="i","",IF(X14="d",(($A15-$A14)*3600/((Z15*60)+AA15)),IF(X15="i"," ",IF(X14="i",((($A15-$A13)*3600)/((((Z15*60)+AA15))-((Z13*60)+AA13))),(($A15-$A14)*3600)/((((Z15*60)+AA15))-((Z14*60)+AA14)))))))))</f>
      </c>
      <c r="AD15" s="25" t="s">
        <v>18</v>
      </c>
      <c r="AE15" s="32"/>
      <c r="AF15" s="25"/>
      <c r="AG15" s="33"/>
      <c r="AH15" s="34"/>
      <c r="AI15" s="35">
        <f aca="true" t="shared" si="5" ref="AI15:AI57">IF($A15=$A14,"",IF(AD15="n","",IF(AD15="d","",IF(AD15="i","",IF(AD14="d",(($A15-$A14)*3600/((AF15*60)+AG15)),IF(AD15="i"," ",IF(AD14="i",((($A15-$A13)*3600)/((((AF15*60)+AG15))-((AF13*60)+AG13))),(($A15-$A14)*3600)/((((AF15*60)+AG15))-((AF14*60)+AG14)))))))))</f>
      </c>
      <c r="AJ15" s="25" t="s">
        <v>18</v>
      </c>
      <c r="AK15" s="32"/>
      <c r="AL15" s="25"/>
      <c r="AM15" s="33"/>
      <c r="AN15" s="34"/>
      <c r="AO15" s="35">
        <f aca="true" t="shared" si="6" ref="AO15:AO57">IF($A15=$A14,"",IF(AJ15="n","",IF(AJ15="d","",IF(AJ15="i","",IF(AJ14="d",(($A15-$A14)*3600/((AL15*60)+AM15)),IF(AJ15="i"," ",IF(AJ14="i",((($A15-$A13)*3600)/((((AL15*60)+AM15))-((AL13*60)+AM13))),(($A15-$A14)*3600)/((((AL15*60)+AM15))-((AL14*60)+AM14)))))))))</f>
      </c>
    </row>
    <row r="16" spans="1:41" ht="11.25" customHeight="1">
      <c r="A16" s="31">
        <f t="shared" si="0"/>
        <v>7.4375</v>
      </c>
      <c r="B16" s="21">
        <v>7</v>
      </c>
      <c r="C16" s="22">
        <v>35</v>
      </c>
      <c r="D16" s="23" t="s">
        <v>27</v>
      </c>
      <c r="E16" s="23" t="s">
        <v>28</v>
      </c>
      <c r="F16" s="25" t="s">
        <v>18</v>
      </c>
      <c r="G16" s="32"/>
      <c r="H16" s="25"/>
      <c r="I16" s="33"/>
      <c r="J16" s="34"/>
      <c r="K16" s="35">
        <f t="shared" si="1"/>
      </c>
      <c r="L16" s="25" t="s">
        <v>18</v>
      </c>
      <c r="M16" s="32"/>
      <c r="N16" s="25"/>
      <c r="O16" s="33"/>
      <c r="P16" s="34"/>
      <c r="Q16" s="35">
        <f t="shared" si="2"/>
      </c>
      <c r="R16" s="25" t="s">
        <v>18</v>
      </c>
      <c r="S16" s="32"/>
      <c r="T16" s="25"/>
      <c r="U16" s="33"/>
      <c r="V16" s="34"/>
      <c r="W16" s="35">
        <f t="shared" si="3"/>
      </c>
      <c r="X16" s="25" t="s">
        <v>18</v>
      </c>
      <c r="Y16" s="32"/>
      <c r="Z16" s="25"/>
      <c r="AA16" s="33"/>
      <c r="AB16" s="34"/>
      <c r="AC16" s="35">
        <f t="shared" si="4"/>
      </c>
      <c r="AD16" s="25" t="s">
        <v>18</v>
      </c>
      <c r="AE16" s="32"/>
      <c r="AF16" s="25"/>
      <c r="AG16" s="33"/>
      <c r="AH16" s="34"/>
      <c r="AI16" s="35">
        <f t="shared" si="5"/>
      </c>
      <c r="AJ16" s="25" t="s">
        <v>18</v>
      </c>
      <c r="AK16" s="32"/>
      <c r="AL16" s="25"/>
      <c r="AM16" s="33"/>
      <c r="AN16" s="34"/>
      <c r="AO16" s="35">
        <f t="shared" si="6"/>
      </c>
    </row>
    <row r="17" spans="1:41" ht="11.25" customHeight="1">
      <c r="A17" s="31">
        <f t="shared" si="0"/>
        <v>9.4375</v>
      </c>
      <c r="B17" s="21">
        <v>9</v>
      </c>
      <c r="C17" s="22">
        <v>35</v>
      </c>
      <c r="D17" s="23" t="s">
        <v>30</v>
      </c>
      <c r="E17" s="23" t="s">
        <v>31</v>
      </c>
      <c r="F17" s="25" t="s">
        <v>18</v>
      </c>
      <c r="G17" s="32"/>
      <c r="H17" s="25"/>
      <c r="I17" s="33"/>
      <c r="J17" s="34"/>
      <c r="K17" s="35">
        <f t="shared" si="1"/>
      </c>
      <c r="L17" s="25" t="s">
        <v>18</v>
      </c>
      <c r="M17" s="32"/>
      <c r="N17" s="25"/>
      <c r="O17" s="33"/>
      <c r="P17" s="34"/>
      <c r="Q17" s="35">
        <f t="shared" si="2"/>
      </c>
      <c r="R17" s="25" t="s">
        <v>18</v>
      </c>
      <c r="S17" s="32"/>
      <c r="T17" s="25"/>
      <c r="U17" s="33"/>
      <c r="V17" s="34"/>
      <c r="W17" s="35">
        <f t="shared" si="3"/>
      </c>
      <c r="X17" s="25" t="s">
        <v>18</v>
      </c>
      <c r="Y17" s="32"/>
      <c r="Z17" s="25"/>
      <c r="AA17" s="33"/>
      <c r="AB17" s="34"/>
      <c r="AC17" s="35">
        <f t="shared" si="4"/>
      </c>
      <c r="AD17" s="25" t="s">
        <v>18</v>
      </c>
      <c r="AE17" s="32"/>
      <c r="AF17" s="25"/>
      <c r="AG17" s="33"/>
      <c r="AH17" s="34"/>
      <c r="AI17" s="35">
        <f t="shared" si="5"/>
      </c>
      <c r="AJ17" s="25" t="s">
        <v>18</v>
      </c>
      <c r="AK17" s="32"/>
      <c r="AL17" s="25"/>
      <c r="AM17" s="33"/>
      <c r="AN17" s="34"/>
      <c r="AO17" s="35">
        <f t="shared" si="6"/>
      </c>
    </row>
    <row r="18" spans="1:41" ht="11.25" customHeight="1">
      <c r="A18" s="31">
        <f t="shared" si="0"/>
        <v>11.5375</v>
      </c>
      <c r="B18" s="21">
        <v>11</v>
      </c>
      <c r="C18" s="22">
        <v>43</v>
      </c>
      <c r="D18" s="23" t="s">
        <v>33</v>
      </c>
      <c r="E18" s="23" t="s">
        <v>25</v>
      </c>
      <c r="F18" s="25" t="s">
        <v>18</v>
      </c>
      <c r="G18" s="32"/>
      <c r="H18" s="25"/>
      <c r="I18" s="33"/>
      <c r="J18" s="34"/>
      <c r="K18" s="35">
        <f t="shared" si="1"/>
      </c>
      <c r="L18" s="25" t="s">
        <v>18</v>
      </c>
      <c r="M18" s="32"/>
      <c r="N18" s="25"/>
      <c r="O18" s="33"/>
      <c r="P18" s="34"/>
      <c r="Q18" s="35">
        <f t="shared" si="2"/>
      </c>
      <c r="R18" s="25" t="s">
        <v>18</v>
      </c>
      <c r="S18" s="32"/>
      <c r="T18" s="25"/>
      <c r="U18" s="33"/>
      <c r="V18" s="34"/>
      <c r="W18" s="35">
        <f t="shared" si="3"/>
      </c>
      <c r="X18" s="25" t="s">
        <v>18</v>
      </c>
      <c r="Y18" s="32"/>
      <c r="Z18" s="25"/>
      <c r="AA18" s="33"/>
      <c r="AB18" s="34"/>
      <c r="AC18" s="35">
        <f t="shared" si="4"/>
      </c>
      <c r="AD18" s="25" t="s">
        <v>18</v>
      </c>
      <c r="AE18" s="32"/>
      <c r="AF18" s="25"/>
      <c r="AG18" s="33"/>
      <c r="AH18" s="34"/>
      <c r="AI18" s="35">
        <f t="shared" si="5"/>
      </c>
      <c r="AJ18" s="25" t="s">
        <v>18</v>
      </c>
      <c r="AK18" s="32"/>
      <c r="AL18" s="25"/>
      <c r="AM18" s="33"/>
      <c r="AN18" s="34"/>
      <c r="AO18" s="35">
        <f t="shared" si="6"/>
      </c>
    </row>
    <row r="19" spans="1:41" ht="11.25" customHeight="1">
      <c r="A19" s="31">
        <f t="shared" si="0"/>
        <v>12.725</v>
      </c>
      <c r="B19" s="21">
        <v>12</v>
      </c>
      <c r="C19" s="22">
        <v>58</v>
      </c>
      <c r="D19" s="23" t="s">
        <v>32</v>
      </c>
      <c r="E19" s="23" t="s">
        <v>31</v>
      </c>
      <c r="F19" s="25" t="s">
        <v>18</v>
      </c>
      <c r="G19" s="32"/>
      <c r="H19" s="25"/>
      <c r="I19" s="33"/>
      <c r="J19" s="34"/>
      <c r="K19" s="35">
        <f t="shared" si="1"/>
      </c>
      <c r="L19" s="25" t="s">
        <v>18</v>
      </c>
      <c r="M19" s="32"/>
      <c r="N19" s="25"/>
      <c r="O19" s="33"/>
      <c r="P19" s="34"/>
      <c r="Q19" s="35">
        <f t="shared" si="2"/>
      </c>
      <c r="R19" s="25" t="s">
        <v>18</v>
      </c>
      <c r="S19" s="32"/>
      <c r="T19" s="25"/>
      <c r="U19" s="33"/>
      <c r="V19" s="34"/>
      <c r="W19" s="35">
        <f t="shared" si="3"/>
      </c>
      <c r="X19" s="25" t="s">
        <v>18</v>
      </c>
      <c r="Y19" s="32"/>
      <c r="Z19" s="25"/>
      <c r="AA19" s="33"/>
      <c r="AB19" s="34"/>
      <c r="AC19" s="35">
        <f t="shared" si="4"/>
      </c>
      <c r="AD19" s="25" t="s">
        <v>18</v>
      </c>
      <c r="AE19" s="32"/>
      <c r="AF19" s="25"/>
      <c r="AG19" s="33"/>
      <c r="AH19" s="34"/>
      <c r="AI19" s="35">
        <f t="shared" si="5"/>
      </c>
      <c r="AJ19" s="25" t="s">
        <v>18</v>
      </c>
      <c r="AK19" s="32"/>
      <c r="AL19" s="25"/>
      <c r="AM19" s="33"/>
      <c r="AN19" s="34"/>
      <c r="AO19" s="35">
        <f t="shared" si="6"/>
      </c>
    </row>
    <row r="20" spans="1:41" ht="11.25" customHeight="1">
      <c r="A20" s="31">
        <f t="shared" si="0"/>
        <v>15.25</v>
      </c>
      <c r="B20" s="21">
        <v>15</v>
      </c>
      <c r="C20" s="22">
        <v>20</v>
      </c>
      <c r="D20" s="23" t="s">
        <v>34</v>
      </c>
      <c r="E20" s="23" t="s">
        <v>26</v>
      </c>
      <c r="F20" s="25" t="s">
        <v>18</v>
      </c>
      <c r="G20" s="32"/>
      <c r="H20" s="25"/>
      <c r="I20" s="33"/>
      <c r="J20" s="34"/>
      <c r="K20" s="35">
        <f t="shared" si="1"/>
      </c>
      <c r="L20" s="25" t="s">
        <v>18</v>
      </c>
      <c r="M20" s="32"/>
      <c r="N20" s="25"/>
      <c r="O20" s="33"/>
      <c r="P20" s="34"/>
      <c r="Q20" s="35">
        <f t="shared" si="2"/>
      </c>
      <c r="R20" s="25" t="s">
        <v>18</v>
      </c>
      <c r="S20" s="32"/>
      <c r="T20" s="25"/>
      <c r="U20" s="33"/>
      <c r="V20" s="34"/>
      <c r="W20" s="35">
        <f t="shared" si="3"/>
      </c>
      <c r="X20" s="25" t="s">
        <v>18</v>
      </c>
      <c r="Y20" s="32"/>
      <c r="Z20" s="25"/>
      <c r="AA20" s="33"/>
      <c r="AB20" s="34"/>
      <c r="AC20" s="35">
        <f t="shared" si="4"/>
      </c>
      <c r="AD20" s="25" t="s">
        <v>18</v>
      </c>
      <c r="AE20" s="32"/>
      <c r="AF20" s="25"/>
      <c r="AG20" s="33"/>
      <c r="AH20" s="34"/>
      <c r="AI20" s="35">
        <f t="shared" si="5"/>
      </c>
      <c r="AJ20" s="25" t="s">
        <v>18</v>
      </c>
      <c r="AK20" s="32"/>
      <c r="AL20" s="25"/>
      <c r="AM20" s="33"/>
      <c r="AN20" s="34"/>
      <c r="AO20" s="35">
        <f t="shared" si="6"/>
      </c>
    </row>
    <row r="21" spans="1:41" ht="11.25" customHeight="1">
      <c r="A21" s="31">
        <f t="shared" si="0"/>
        <v>17.8</v>
      </c>
      <c r="B21" s="21">
        <v>17</v>
      </c>
      <c r="C21" s="22">
        <v>64</v>
      </c>
      <c r="D21" s="23" t="s">
        <v>35</v>
      </c>
      <c r="E21" s="23" t="s">
        <v>36</v>
      </c>
      <c r="F21" s="25" t="s">
        <v>18</v>
      </c>
      <c r="G21" s="32"/>
      <c r="H21" s="25"/>
      <c r="I21" s="33"/>
      <c r="J21" s="34"/>
      <c r="K21" s="35">
        <f t="shared" si="1"/>
      </c>
      <c r="L21" s="25" t="s">
        <v>18</v>
      </c>
      <c r="M21" s="32"/>
      <c r="N21" s="25"/>
      <c r="O21" s="33"/>
      <c r="P21" s="34"/>
      <c r="Q21" s="35">
        <f t="shared" si="2"/>
      </c>
      <c r="R21" s="25" t="s">
        <v>18</v>
      </c>
      <c r="S21" s="32"/>
      <c r="T21" s="25"/>
      <c r="U21" s="33"/>
      <c r="V21" s="34"/>
      <c r="W21" s="35">
        <f t="shared" si="3"/>
      </c>
      <c r="X21" s="25" t="s">
        <v>18</v>
      </c>
      <c r="Y21" s="32"/>
      <c r="Z21" s="25"/>
      <c r="AA21" s="33"/>
      <c r="AB21" s="34"/>
      <c r="AC21" s="35">
        <f t="shared" si="4"/>
      </c>
      <c r="AD21" s="25" t="s">
        <v>18</v>
      </c>
      <c r="AE21" s="32"/>
      <c r="AF21" s="25"/>
      <c r="AG21" s="33"/>
      <c r="AH21" s="34"/>
      <c r="AI21" s="35">
        <f t="shared" si="5"/>
      </c>
      <c r="AJ21" s="25" t="s">
        <v>18</v>
      </c>
      <c r="AK21" s="32"/>
      <c r="AL21" s="25"/>
      <c r="AM21" s="33"/>
      <c r="AN21" s="34"/>
      <c r="AO21" s="35">
        <f t="shared" si="6"/>
      </c>
    </row>
    <row r="22" spans="1:41" ht="11.25" customHeight="1">
      <c r="A22" s="31">
        <f t="shared" si="0"/>
        <v>20</v>
      </c>
      <c r="B22" s="21">
        <v>20</v>
      </c>
      <c r="C22" s="22">
        <v>0</v>
      </c>
      <c r="D22" s="23" t="s">
        <v>37</v>
      </c>
      <c r="E22" s="23" t="s">
        <v>26</v>
      </c>
      <c r="F22" s="25" t="s">
        <v>18</v>
      </c>
      <c r="G22" s="32"/>
      <c r="H22" s="25"/>
      <c r="I22" s="33"/>
      <c r="J22" s="34"/>
      <c r="K22" s="35">
        <f t="shared" si="1"/>
      </c>
      <c r="L22" s="25" t="s">
        <v>18</v>
      </c>
      <c r="M22" s="32"/>
      <c r="N22" s="25"/>
      <c r="O22" s="33"/>
      <c r="P22" s="34"/>
      <c r="Q22" s="35">
        <f t="shared" si="2"/>
      </c>
      <c r="R22" s="25" t="s">
        <v>18</v>
      </c>
      <c r="S22" s="32"/>
      <c r="T22" s="25"/>
      <c r="U22" s="33"/>
      <c r="V22" s="34"/>
      <c r="W22" s="35">
        <f t="shared" si="3"/>
      </c>
      <c r="X22" s="25" t="s">
        <v>18</v>
      </c>
      <c r="Y22" s="32"/>
      <c r="Z22" s="25"/>
      <c r="AA22" s="33"/>
      <c r="AB22" s="34"/>
      <c r="AC22" s="35">
        <f t="shared" si="4"/>
      </c>
      <c r="AD22" s="25" t="s">
        <v>18</v>
      </c>
      <c r="AE22" s="32"/>
      <c r="AF22" s="25"/>
      <c r="AG22" s="33"/>
      <c r="AH22" s="34"/>
      <c r="AI22" s="35">
        <f t="shared" si="5"/>
      </c>
      <c r="AJ22" s="25" t="s">
        <v>18</v>
      </c>
      <c r="AK22" s="32"/>
      <c r="AL22" s="25"/>
      <c r="AM22" s="33"/>
      <c r="AN22" s="34"/>
      <c r="AO22" s="35">
        <f t="shared" si="6"/>
      </c>
    </row>
    <row r="23" spans="1:41" ht="11.25" customHeight="1">
      <c r="A23" s="65">
        <f t="shared" si="0"/>
        <v>20.975</v>
      </c>
      <c r="B23" s="21">
        <v>20</v>
      </c>
      <c r="C23" s="22">
        <v>78</v>
      </c>
      <c r="D23" s="23" t="s">
        <v>38</v>
      </c>
      <c r="E23" s="23" t="s">
        <v>39</v>
      </c>
      <c r="F23" s="25" t="s">
        <v>18</v>
      </c>
      <c r="G23" s="32"/>
      <c r="H23" s="25"/>
      <c r="I23" s="33"/>
      <c r="J23" s="34"/>
      <c r="K23" s="35">
        <f t="shared" si="1"/>
      </c>
      <c r="L23" s="25" t="s">
        <v>18</v>
      </c>
      <c r="M23" s="32"/>
      <c r="N23" s="25"/>
      <c r="O23" s="33"/>
      <c r="P23" s="34"/>
      <c r="Q23" s="35">
        <f t="shared" si="2"/>
      </c>
      <c r="R23" s="25" t="s">
        <v>18</v>
      </c>
      <c r="S23" s="32"/>
      <c r="T23" s="25"/>
      <c r="U23" s="33"/>
      <c r="V23" s="34"/>
      <c r="W23" s="35">
        <f t="shared" si="3"/>
      </c>
      <c r="X23" s="25" t="s">
        <v>18</v>
      </c>
      <c r="Y23" s="32"/>
      <c r="Z23" s="25"/>
      <c r="AA23" s="33"/>
      <c r="AB23" s="34"/>
      <c r="AC23" s="35">
        <f t="shared" si="4"/>
      </c>
      <c r="AD23" s="25" t="s">
        <v>18</v>
      </c>
      <c r="AE23" s="32"/>
      <c r="AF23" s="25"/>
      <c r="AG23" s="33"/>
      <c r="AH23" s="34"/>
      <c r="AI23" s="35">
        <f t="shared" si="5"/>
      </c>
      <c r="AJ23" s="25" t="s">
        <v>18</v>
      </c>
      <c r="AK23" s="32"/>
      <c r="AL23" s="25"/>
      <c r="AM23" s="33"/>
      <c r="AN23" s="34"/>
      <c r="AO23" s="35">
        <f t="shared" si="6"/>
      </c>
    </row>
    <row r="24" spans="1:41" ht="11.25" customHeight="1">
      <c r="A24" s="65">
        <f>+A23</f>
        <v>20.975</v>
      </c>
      <c r="B24" s="21">
        <v>0</v>
      </c>
      <c r="C24" s="22">
        <v>0</v>
      </c>
      <c r="D24" s="23" t="s">
        <v>38</v>
      </c>
      <c r="E24" s="23" t="s">
        <v>39</v>
      </c>
      <c r="F24" s="25" t="s">
        <v>18</v>
      </c>
      <c r="G24" s="32"/>
      <c r="H24" s="25"/>
      <c r="I24" s="33"/>
      <c r="J24" s="34"/>
      <c r="K24" s="35">
        <f t="shared" si="1"/>
      </c>
      <c r="L24" s="25" t="s">
        <v>18</v>
      </c>
      <c r="M24" s="32"/>
      <c r="N24" s="25"/>
      <c r="O24" s="33"/>
      <c r="P24" s="34"/>
      <c r="Q24" s="35">
        <f t="shared" si="2"/>
      </c>
      <c r="R24" s="25" t="s">
        <v>18</v>
      </c>
      <c r="S24" s="32"/>
      <c r="T24" s="25"/>
      <c r="U24" s="33"/>
      <c r="V24" s="34"/>
      <c r="W24" s="35">
        <f t="shared" si="3"/>
      </c>
      <c r="X24" s="25" t="s">
        <v>18</v>
      </c>
      <c r="Y24" s="32"/>
      <c r="Z24" s="25"/>
      <c r="AA24" s="33"/>
      <c r="AB24" s="34"/>
      <c r="AC24" s="35">
        <f t="shared" si="4"/>
      </c>
      <c r="AD24" s="25" t="s">
        <v>18</v>
      </c>
      <c r="AE24" s="32"/>
      <c r="AF24" s="25"/>
      <c r="AG24" s="33"/>
      <c r="AH24" s="34"/>
      <c r="AI24" s="35">
        <f t="shared" si="5"/>
      </c>
      <c r="AJ24" s="25" t="s">
        <v>18</v>
      </c>
      <c r="AK24" s="32"/>
      <c r="AL24" s="25"/>
      <c r="AM24" s="33"/>
      <c r="AN24" s="34"/>
      <c r="AO24" s="35">
        <f t="shared" si="6"/>
      </c>
    </row>
    <row r="25" spans="1:41" ht="11.25" customHeight="1">
      <c r="A25" s="31">
        <f t="shared" si="0"/>
        <v>22.85</v>
      </c>
      <c r="B25" s="21">
        <v>1</v>
      </c>
      <c r="C25" s="22">
        <v>70</v>
      </c>
      <c r="D25" s="23" t="s">
        <v>40</v>
      </c>
      <c r="E25" s="23" t="s">
        <v>31</v>
      </c>
      <c r="F25" s="25" t="s">
        <v>18</v>
      </c>
      <c r="G25" s="32"/>
      <c r="H25" s="25"/>
      <c r="I25" s="33"/>
      <c r="J25" s="34"/>
      <c r="K25" s="35">
        <f t="shared" si="1"/>
      </c>
      <c r="L25" s="25" t="s">
        <v>18</v>
      </c>
      <c r="M25" s="32"/>
      <c r="N25" s="25"/>
      <c r="O25" s="33"/>
      <c r="P25" s="34"/>
      <c r="Q25" s="35">
        <f t="shared" si="2"/>
      </c>
      <c r="R25" s="25" t="s">
        <v>18</v>
      </c>
      <c r="S25" s="32"/>
      <c r="T25" s="25"/>
      <c r="U25" s="33"/>
      <c r="V25" s="34"/>
      <c r="W25" s="35">
        <f t="shared" si="3"/>
      </c>
      <c r="X25" s="25" t="s">
        <v>18</v>
      </c>
      <c r="Y25" s="32"/>
      <c r="Z25" s="25"/>
      <c r="AA25" s="33"/>
      <c r="AB25" s="34"/>
      <c r="AC25" s="35">
        <f t="shared" si="4"/>
      </c>
      <c r="AD25" s="25" t="s">
        <v>18</v>
      </c>
      <c r="AE25" s="32"/>
      <c r="AF25" s="25"/>
      <c r="AG25" s="33"/>
      <c r="AH25" s="34"/>
      <c r="AI25" s="35">
        <f t="shared" si="5"/>
      </c>
      <c r="AJ25" s="25" t="s">
        <v>18</v>
      </c>
      <c r="AK25" s="32"/>
      <c r="AL25" s="25"/>
      <c r="AM25" s="33"/>
      <c r="AN25" s="34"/>
      <c r="AO25" s="35">
        <f t="shared" si="6"/>
      </c>
    </row>
    <row r="26" spans="1:41" ht="11.25" customHeight="1">
      <c r="A26" s="31">
        <f t="shared" si="0"/>
        <v>24.1125</v>
      </c>
      <c r="B26" s="21">
        <v>3</v>
      </c>
      <c r="C26" s="22">
        <v>11</v>
      </c>
      <c r="D26" s="23" t="s">
        <v>41</v>
      </c>
      <c r="E26" s="23" t="s">
        <v>42</v>
      </c>
      <c r="F26" s="25" t="s">
        <v>18</v>
      </c>
      <c r="G26" s="32"/>
      <c r="H26" s="25"/>
      <c r="I26" s="33"/>
      <c r="J26" s="34"/>
      <c r="K26" s="35">
        <f t="shared" si="1"/>
      </c>
      <c r="L26" s="25" t="s">
        <v>18</v>
      </c>
      <c r="M26" s="32"/>
      <c r="N26" s="25"/>
      <c r="O26" s="33"/>
      <c r="P26" s="34"/>
      <c r="Q26" s="35">
        <f t="shared" si="2"/>
      </c>
      <c r="R26" s="25" t="s">
        <v>18</v>
      </c>
      <c r="S26" s="32"/>
      <c r="T26" s="25"/>
      <c r="U26" s="33"/>
      <c r="V26" s="34"/>
      <c r="W26" s="35">
        <f t="shared" si="3"/>
      </c>
      <c r="X26" s="25" t="s">
        <v>18</v>
      </c>
      <c r="Y26" s="32"/>
      <c r="Z26" s="25"/>
      <c r="AA26" s="33"/>
      <c r="AB26" s="34"/>
      <c r="AC26" s="35">
        <f t="shared" si="4"/>
      </c>
      <c r="AD26" s="25" t="s">
        <v>18</v>
      </c>
      <c r="AE26" s="32"/>
      <c r="AF26" s="25"/>
      <c r="AG26" s="33"/>
      <c r="AH26" s="34"/>
      <c r="AI26" s="35">
        <f t="shared" si="5"/>
      </c>
      <c r="AJ26" s="25" t="s">
        <v>18</v>
      </c>
      <c r="AK26" s="32"/>
      <c r="AL26" s="25"/>
      <c r="AM26" s="33"/>
      <c r="AN26" s="34"/>
      <c r="AO26" s="35">
        <f t="shared" si="6"/>
      </c>
    </row>
    <row r="27" spans="1:41" ht="11.25" customHeight="1">
      <c r="A27" s="31">
        <f t="shared" si="0"/>
        <v>25.3625</v>
      </c>
      <c r="B27" s="21">
        <v>4</v>
      </c>
      <c r="C27" s="22">
        <v>31</v>
      </c>
      <c r="D27" s="23" t="s">
        <v>43</v>
      </c>
      <c r="E27" s="23" t="s">
        <v>42</v>
      </c>
      <c r="F27" s="25" t="s">
        <v>18</v>
      </c>
      <c r="G27" s="32"/>
      <c r="H27" s="25"/>
      <c r="I27" s="33"/>
      <c r="J27" s="34"/>
      <c r="K27" s="35">
        <f t="shared" si="1"/>
      </c>
      <c r="L27" s="25" t="s">
        <v>18</v>
      </c>
      <c r="M27" s="32"/>
      <c r="N27" s="25"/>
      <c r="O27" s="33"/>
      <c r="P27" s="34"/>
      <c r="Q27" s="35">
        <f t="shared" si="2"/>
      </c>
      <c r="R27" s="25" t="s">
        <v>18</v>
      </c>
      <c r="S27" s="32"/>
      <c r="T27" s="25"/>
      <c r="U27" s="33"/>
      <c r="V27" s="34"/>
      <c r="W27" s="35">
        <f t="shared" si="3"/>
      </c>
      <c r="X27" s="25" t="s">
        <v>18</v>
      </c>
      <c r="Y27" s="32"/>
      <c r="Z27" s="25"/>
      <c r="AA27" s="33"/>
      <c r="AB27" s="34"/>
      <c r="AC27" s="35">
        <f t="shared" si="4"/>
      </c>
      <c r="AD27" s="25" t="s">
        <v>18</v>
      </c>
      <c r="AE27" s="32"/>
      <c r="AF27" s="25"/>
      <c r="AG27" s="33"/>
      <c r="AH27" s="34"/>
      <c r="AI27" s="35">
        <f t="shared" si="5"/>
      </c>
      <c r="AJ27" s="25" t="s">
        <v>18</v>
      </c>
      <c r="AK27" s="32"/>
      <c r="AL27" s="25"/>
      <c r="AM27" s="33"/>
      <c r="AN27" s="34"/>
      <c r="AO27" s="35">
        <f t="shared" si="6"/>
      </c>
    </row>
    <row r="28" spans="1:41" ht="11.25" customHeight="1">
      <c r="A28" s="31">
        <f t="shared" si="0"/>
        <v>27.225</v>
      </c>
      <c r="B28" s="21">
        <v>6</v>
      </c>
      <c r="C28" s="22">
        <v>20</v>
      </c>
      <c r="D28" s="23" t="s">
        <v>44</v>
      </c>
      <c r="E28" s="23" t="s">
        <v>26</v>
      </c>
      <c r="F28" s="25" t="s">
        <v>18</v>
      </c>
      <c r="G28" s="32"/>
      <c r="H28" s="25"/>
      <c r="I28" s="33"/>
      <c r="J28" s="34"/>
      <c r="K28" s="35">
        <f t="shared" si="1"/>
      </c>
      <c r="L28" s="25" t="s">
        <v>18</v>
      </c>
      <c r="M28" s="32"/>
      <c r="N28" s="25"/>
      <c r="O28" s="33"/>
      <c r="P28" s="34"/>
      <c r="Q28" s="35">
        <f t="shared" si="2"/>
      </c>
      <c r="R28" s="25" t="s">
        <v>18</v>
      </c>
      <c r="S28" s="32"/>
      <c r="T28" s="25"/>
      <c r="U28" s="33"/>
      <c r="V28" s="34"/>
      <c r="W28" s="35">
        <f t="shared" si="3"/>
      </c>
      <c r="X28" s="25" t="s">
        <v>18</v>
      </c>
      <c r="Y28" s="32"/>
      <c r="Z28" s="25"/>
      <c r="AA28" s="33"/>
      <c r="AB28" s="34"/>
      <c r="AC28" s="35">
        <f t="shared" si="4"/>
      </c>
      <c r="AD28" s="25" t="s">
        <v>18</v>
      </c>
      <c r="AE28" s="32"/>
      <c r="AF28" s="25"/>
      <c r="AG28" s="33"/>
      <c r="AH28" s="34"/>
      <c r="AI28" s="35">
        <f t="shared" si="5"/>
      </c>
      <c r="AJ28" s="25" t="s">
        <v>18</v>
      </c>
      <c r="AK28" s="32"/>
      <c r="AL28" s="25"/>
      <c r="AM28" s="33"/>
      <c r="AN28" s="34"/>
      <c r="AO28" s="35">
        <f t="shared" si="6"/>
      </c>
    </row>
    <row r="29" spans="1:41" ht="11.25" customHeight="1">
      <c r="A29" s="31">
        <f t="shared" si="0"/>
        <v>29.2375</v>
      </c>
      <c r="B29" s="21">
        <v>8</v>
      </c>
      <c r="C29" s="22">
        <v>21</v>
      </c>
      <c r="D29" s="23" t="s">
        <v>45</v>
      </c>
      <c r="E29" s="23" t="s">
        <v>46</v>
      </c>
      <c r="F29" s="25" t="s">
        <v>18</v>
      </c>
      <c r="G29" s="32"/>
      <c r="H29" s="25"/>
      <c r="I29" s="33"/>
      <c r="J29" s="34"/>
      <c r="K29" s="35">
        <f t="shared" si="1"/>
      </c>
      <c r="L29" s="25" t="s">
        <v>18</v>
      </c>
      <c r="M29" s="32"/>
      <c r="N29" s="36"/>
      <c r="O29" s="33"/>
      <c r="P29" s="34"/>
      <c r="Q29" s="35">
        <f t="shared" si="2"/>
      </c>
      <c r="R29" s="25" t="s">
        <v>18</v>
      </c>
      <c r="S29" s="32"/>
      <c r="T29" s="36"/>
      <c r="U29" s="33"/>
      <c r="V29" s="34"/>
      <c r="W29" s="35">
        <f t="shared" si="3"/>
      </c>
      <c r="X29" s="25" t="s">
        <v>18</v>
      </c>
      <c r="Y29" s="32"/>
      <c r="Z29" s="36"/>
      <c r="AA29" s="33"/>
      <c r="AB29" s="34"/>
      <c r="AC29" s="35">
        <f t="shared" si="4"/>
      </c>
      <c r="AD29" s="25" t="s">
        <v>18</v>
      </c>
      <c r="AE29" s="32"/>
      <c r="AF29" s="36"/>
      <c r="AG29" s="33"/>
      <c r="AH29" s="34"/>
      <c r="AI29" s="35">
        <f t="shared" si="5"/>
      </c>
      <c r="AJ29" s="25" t="s">
        <v>18</v>
      </c>
      <c r="AK29" s="32"/>
      <c r="AL29" s="36"/>
      <c r="AM29" s="33"/>
      <c r="AN29" s="34"/>
      <c r="AO29" s="35">
        <f t="shared" si="6"/>
      </c>
    </row>
    <row r="30" spans="1:41" ht="11.25" customHeight="1">
      <c r="A30" s="65">
        <f t="shared" si="0"/>
        <v>30.475</v>
      </c>
      <c r="B30" s="21">
        <v>9</v>
      </c>
      <c r="C30" s="66">
        <v>40</v>
      </c>
      <c r="D30" s="23" t="s">
        <v>47</v>
      </c>
      <c r="E30" s="23" t="s">
        <v>26</v>
      </c>
      <c r="F30" s="25" t="s">
        <v>18</v>
      </c>
      <c r="G30" s="32"/>
      <c r="H30" s="25"/>
      <c r="I30" s="64"/>
      <c r="J30" s="34"/>
      <c r="K30" s="35">
        <f t="shared" si="1"/>
      </c>
      <c r="L30" s="25" t="s">
        <v>18</v>
      </c>
      <c r="M30" s="32"/>
      <c r="N30" s="25"/>
      <c r="O30" s="64"/>
      <c r="P30" s="34"/>
      <c r="Q30" s="35">
        <f t="shared" si="2"/>
      </c>
      <c r="R30" s="25" t="s">
        <v>18</v>
      </c>
      <c r="S30" s="32"/>
      <c r="T30" s="25"/>
      <c r="U30" s="64"/>
      <c r="V30" s="34"/>
      <c r="W30" s="35">
        <f t="shared" si="3"/>
      </c>
      <c r="X30" s="25" t="s">
        <v>18</v>
      </c>
      <c r="Y30" s="32"/>
      <c r="Z30" s="25"/>
      <c r="AA30" s="64"/>
      <c r="AB30" s="34"/>
      <c r="AC30" s="35">
        <f t="shared" si="4"/>
      </c>
      <c r="AD30" s="25" t="s">
        <v>18</v>
      </c>
      <c r="AE30" s="32"/>
      <c r="AF30" s="25"/>
      <c r="AG30" s="64"/>
      <c r="AH30" s="34"/>
      <c r="AI30" s="35">
        <f t="shared" si="5"/>
      </c>
      <c r="AJ30" s="25" t="s">
        <v>18</v>
      </c>
      <c r="AK30" s="32"/>
      <c r="AL30" s="25"/>
      <c r="AM30" s="64"/>
      <c r="AN30" s="34"/>
      <c r="AO30" s="35">
        <f t="shared" si="6"/>
      </c>
    </row>
    <row r="31" spans="1:41" ht="11.25" customHeight="1">
      <c r="A31" s="65">
        <f t="shared" si="0"/>
        <v>32.5625</v>
      </c>
      <c r="B31" s="21">
        <v>11</v>
      </c>
      <c r="C31" s="22">
        <v>47</v>
      </c>
      <c r="D31" s="23" t="s">
        <v>48</v>
      </c>
      <c r="E31" s="23" t="s">
        <v>31</v>
      </c>
      <c r="F31" s="25" t="s">
        <v>18</v>
      </c>
      <c r="G31" s="32"/>
      <c r="H31" s="25"/>
      <c r="I31" s="33"/>
      <c r="J31" s="34"/>
      <c r="K31" s="35">
        <f t="shared" si="1"/>
      </c>
      <c r="L31" s="25" t="s">
        <v>18</v>
      </c>
      <c r="M31" s="32"/>
      <c r="N31" s="25"/>
      <c r="O31" s="33"/>
      <c r="P31" s="34"/>
      <c r="Q31" s="35">
        <f t="shared" si="2"/>
      </c>
      <c r="R31" s="25" t="s">
        <v>18</v>
      </c>
      <c r="S31" s="32"/>
      <c r="T31" s="25"/>
      <c r="U31" s="33"/>
      <c r="V31" s="34"/>
      <c r="W31" s="35">
        <f t="shared" si="3"/>
      </c>
      <c r="X31" s="25" t="s">
        <v>18</v>
      </c>
      <c r="Y31" s="32"/>
      <c r="Z31" s="25"/>
      <c r="AA31" s="33"/>
      <c r="AB31" s="34"/>
      <c r="AC31" s="35">
        <f t="shared" si="4"/>
      </c>
      <c r="AD31" s="25" t="s">
        <v>18</v>
      </c>
      <c r="AE31" s="32"/>
      <c r="AF31" s="25"/>
      <c r="AG31" s="33"/>
      <c r="AH31" s="34"/>
      <c r="AI31" s="35">
        <f t="shared" si="5"/>
      </c>
      <c r="AJ31" s="25" t="s">
        <v>18</v>
      </c>
      <c r="AK31" s="32"/>
      <c r="AL31" s="25"/>
      <c r="AM31" s="33"/>
      <c r="AN31" s="34"/>
      <c r="AO31" s="35">
        <f t="shared" si="6"/>
      </c>
    </row>
    <row r="32" spans="1:41" ht="11.25" customHeight="1">
      <c r="A32" s="31">
        <f t="shared" si="0"/>
        <v>34.5125</v>
      </c>
      <c r="B32" s="21">
        <v>13</v>
      </c>
      <c r="C32" s="22">
        <v>43</v>
      </c>
      <c r="D32" s="23" t="s">
        <v>49</v>
      </c>
      <c r="E32" s="23" t="s">
        <v>50</v>
      </c>
      <c r="F32" s="25" t="s">
        <v>18</v>
      </c>
      <c r="G32" s="32"/>
      <c r="H32" s="25"/>
      <c r="I32" s="33"/>
      <c r="J32" s="34"/>
      <c r="K32" s="35">
        <f t="shared" si="1"/>
      </c>
      <c r="L32" s="25" t="s">
        <v>18</v>
      </c>
      <c r="M32" s="32"/>
      <c r="N32" s="25"/>
      <c r="O32" s="33"/>
      <c r="P32" s="34"/>
      <c r="Q32" s="35">
        <f t="shared" si="2"/>
      </c>
      <c r="R32" s="25" t="s">
        <v>18</v>
      </c>
      <c r="S32" s="32"/>
      <c r="T32" s="25"/>
      <c r="U32" s="33"/>
      <c r="V32" s="34"/>
      <c r="W32" s="35">
        <f t="shared" si="3"/>
      </c>
      <c r="X32" s="25" t="s">
        <v>18</v>
      </c>
      <c r="Y32" s="32"/>
      <c r="Z32" s="25"/>
      <c r="AA32" s="33"/>
      <c r="AB32" s="34"/>
      <c r="AC32" s="35">
        <f t="shared" si="4"/>
      </c>
      <c r="AD32" s="25" t="s">
        <v>18</v>
      </c>
      <c r="AE32" s="32"/>
      <c r="AF32" s="25"/>
      <c r="AG32" s="33"/>
      <c r="AH32" s="34"/>
      <c r="AI32" s="35">
        <f t="shared" si="5"/>
      </c>
      <c r="AJ32" s="25" t="s">
        <v>18</v>
      </c>
      <c r="AK32" s="32"/>
      <c r="AL32" s="25"/>
      <c r="AM32" s="33"/>
      <c r="AN32" s="34"/>
      <c r="AO32" s="35">
        <f t="shared" si="6"/>
      </c>
    </row>
    <row r="33" spans="1:41" ht="11.25" customHeight="1">
      <c r="A33" s="31">
        <f t="shared" si="0"/>
        <v>36.475</v>
      </c>
      <c r="B33" s="21">
        <v>15</v>
      </c>
      <c r="C33" s="22">
        <v>40</v>
      </c>
      <c r="D33" s="23" t="s">
        <v>51</v>
      </c>
      <c r="E33" s="23" t="s">
        <v>26</v>
      </c>
      <c r="F33" s="25" t="s">
        <v>18</v>
      </c>
      <c r="G33" s="32"/>
      <c r="H33" s="25"/>
      <c r="I33" s="33"/>
      <c r="J33" s="34"/>
      <c r="K33" s="35">
        <f t="shared" si="1"/>
      </c>
      <c r="L33" s="25" t="s">
        <v>18</v>
      </c>
      <c r="M33" s="32"/>
      <c r="N33" s="25"/>
      <c r="O33" s="33"/>
      <c r="P33" s="34"/>
      <c r="Q33" s="35">
        <f t="shared" si="2"/>
      </c>
      <c r="R33" s="25" t="s">
        <v>18</v>
      </c>
      <c r="S33" s="32"/>
      <c r="T33" s="25"/>
      <c r="U33" s="33"/>
      <c r="V33" s="34"/>
      <c r="W33" s="35">
        <f t="shared" si="3"/>
      </c>
      <c r="X33" s="25" t="s">
        <v>18</v>
      </c>
      <c r="Y33" s="32"/>
      <c r="Z33" s="25"/>
      <c r="AA33" s="33"/>
      <c r="AB33" s="34"/>
      <c r="AC33" s="35">
        <f t="shared" si="4"/>
      </c>
      <c r="AD33" s="25" t="s">
        <v>18</v>
      </c>
      <c r="AE33" s="32"/>
      <c r="AF33" s="25"/>
      <c r="AG33" s="33"/>
      <c r="AH33" s="34"/>
      <c r="AI33" s="35">
        <f t="shared" si="5"/>
      </c>
      <c r="AJ33" s="25" t="s">
        <v>18</v>
      </c>
      <c r="AK33" s="32"/>
      <c r="AL33" s="25"/>
      <c r="AM33" s="33"/>
      <c r="AN33" s="34"/>
      <c r="AO33" s="35">
        <f t="shared" si="6"/>
      </c>
    </row>
    <row r="34" spans="1:41" ht="11.25" customHeight="1">
      <c r="A34" s="31">
        <f t="shared" si="0"/>
        <v>38.725</v>
      </c>
      <c r="B34" s="21">
        <v>17</v>
      </c>
      <c r="C34" s="22">
        <v>60</v>
      </c>
      <c r="D34" s="23" t="s">
        <v>52</v>
      </c>
      <c r="E34" s="23" t="s">
        <v>25</v>
      </c>
      <c r="F34" s="25" t="s">
        <v>18</v>
      </c>
      <c r="G34" s="32"/>
      <c r="H34" s="25"/>
      <c r="I34" s="33"/>
      <c r="J34" s="34"/>
      <c r="K34" s="35">
        <f t="shared" si="1"/>
      </c>
      <c r="L34" s="25" t="s">
        <v>18</v>
      </c>
      <c r="M34" s="32"/>
      <c r="N34" s="25"/>
      <c r="O34" s="33"/>
      <c r="P34" s="34"/>
      <c r="Q34" s="35">
        <f t="shared" si="2"/>
      </c>
      <c r="R34" s="25" t="s">
        <v>18</v>
      </c>
      <c r="S34" s="32"/>
      <c r="T34" s="25"/>
      <c r="U34" s="33"/>
      <c r="V34" s="34"/>
      <c r="W34" s="35">
        <f t="shared" si="3"/>
      </c>
      <c r="X34" s="25" t="s">
        <v>18</v>
      </c>
      <c r="Y34" s="32"/>
      <c r="Z34" s="25"/>
      <c r="AA34" s="33"/>
      <c r="AB34" s="34"/>
      <c r="AC34" s="35">
        <f t="shared" si="4"/>
      </c>
      <c r="AD34" s="25" t="s">
        <v>18</v>
      </c>
      <c r="AE34" s="32"/>
      <c r="AF34" s="25"/>
      <c r="AG34" s="33"/>
      <c r="AH34" s="34"/>
      <c r="AI34" s="35">
        <f t="shared" si="5"/>
      </c>
      <c r="AJ34" s="25" t="s">
        <v>18</v>
      </c>
      <c r="AK34" s="32"/>
      <c r="AL34" s="25"/>
      <c r="AM34" s="33"/>
      <c r="AN34" s="34"/>
      <c r="AO34" s="35">
        <f t="shared" si="6"/>
      </c>
    </row>
    <row r="35" spans="1:41" ht="11.25" customHeight="1">
      <c r="A35" s="31">
        <f t="shared" si="0"/>
        <v>40.075</v>
      </c>
      <c r="B35" s="21">
        <v>19</v>
      </c>
      <c r="C35" s="22">
        <v>8</v>
      </c>
      <c r="D35" s="23" t="s">
        <v>53</v>
      </c>
      <c r="E35" s="23" t="s">
        <v>54</v>
      </c>
      <c r="F35" s="25" t="s">
        <v>18</v>
      </c>
      <c r="G35" s="32"/>
      <c r="H35" s="25"/>
      <c r="I35" s="33"/>
      <c r="J35" s="34"/>
      <c r="K35" s="35">
        <f t="shared" si="1"/>
      </c>
      <c r="L35" s="25" t="s">
        <v>18</v>
      </c>
      <c r="M35" s="32"/>
      <c r="N35" s="25"/>
      <c r="O35" s="33"/>
      <c r="P35" s="34"/>
      <c r="Q35" s="35">
        <f t="shared" si="2"/>
      </c>
      <c r="R35" s="25" t="s">
        <v>18</v>
      </c>
      <c r="S35" s="32"/>
      <c r="T35" s="25"/>
      <c r="U35" s="33"/>
      <c r="V35" s="34"/>
      <c r="W35" s="35">
        <f t="shared" si="3"/>
      </c>
      <c r="X35" s="25" t="s">
        <v>18</v>
      </c>
      <c r="Y35" s="32"/>
      <c r="Z35" s="25"/>
      <c r="AA35" s="33"/>
      <c r="AB35" s="34"/>
      <c r="AC35" s="35">
        <f t="shared" si="4"/>
      </c>
      <c r="AD35" s="25" t="s">
        <v>18</v>
      </c>
      <c r="AE35" s="32"/>
      <c r="AF35" s="25"/>
      <c r="AG35" s="33"/>
      <c r="AH35" s="34"/>
      <c r="AI35" s="35">
        <f t="shared" si="5"/>
      </c>
      <c r="AJ35" s="25" t="s">
        <v>18</v>
      </c>
      <c r="AK35" s="32"/>
      <c r="AL35" s="25"/>
      <c r="AM35" s="33"/>
      <c r="AN35" s="34"/>
      <c r="AO35" s="35">
        <f t="shared" si="6"/>
      </c>
    </row>
    <row r="36" spans="1:41" ht="11.25" customHeight="1">
      <c r="A36" s="31">
        <f t="shared" si="0"/>
        <v>40.075</v>
      </c>
      <c r="B36" s="21">
        <v>19</v>
      </c>
      <c r="C36" s="22">
        <v>8</v>
      </c>
      <c r="D36" s="23" t="s">
        <v>53</v>
      </c>
      <c r="E36" s="23" t="s">
        <v>54</v>
      </c>
      <c r="F36" s="25" t="s">
        <v>18</v>
      </c>
      <c r="G36" s="32"/>
      <c r="H36" s="25"/>
      <c r="I36" s="33"/>
      <c r="J36" s="34"/>
      <c r="K36" s="35">
        <f t="shared" si="1"/>
      </c>
      <c r="L36" s="25" t="s">
        <v>18</v>
      </c>
      <c r="M36" s="32"/>
      <c r="N36" s="25"/>
      <c r="O36" s="33"/>
      <c r="P36" s="34"/>
      <c r="Q36" s="35">
        <f t="shared" si="2"/>
      </c>
      <c r="R36" s="25" t="s">
        <v>18</v>
      </c>
      <c r="S36" s="32"/>
      <c r="T36" s="25"/>
      <c r="U36" s="33"/>
      <c r="V36" s="34"/>
      <c r="W36" s="35">
        <f t="shared" si="3"/>
      </c>
      <c r="X36" s="25" t="s">
        <v>18</v>
      </c>
      <c r="Y36" s="32"/>
      <c r="Z36" s="25"/>
      <c r="AA36" s="33"/>
      <c r="AB36" s="34"/>
      <c r="AC36" s="35">
        <f t="shared" si="4"/>
      </c>
      <c r="AD36" s="25" t="s">
        <v>18</v>
      </c>
      <c r="AE36" s="32"/>
      <c r="AF36" s="25"/>
      <c r="AG36" s="33"/>
      <c r="AH36" s="34"/>
      <c r="AI36" s="35">
        <f t="shared" si="5"/>
      </c>
      <c r="AJ36" s="25" t="s">
        <v>18</v>
      </c>
      <c r="AK36" s="32"/>
      <c r="AL36" s="25"/>
      <c r="AM36" s="33"/>
      <c r="AN36" s="34"/>
      <c r="AO36" s="35">
        <f t="shared" si="6"/>
      </c>
    </row>
    <row r="37" spans="1:41" ht="11.25" customHeight="1">
      <c r="A37" s="31">
        <f t="shared" si="0"/>
        <v>43.475</v>
      </c>
      <c r="B37" s="21">
        <v>22</v>
      </c>
      <c r="C37" s="22">
        <v>40</v>
      </c>
      <c r="D37" s="23" t="s">
        <v>55</v>
      </c>
      <c r="E37" s="23" t="s">
        <v>26</v>
      </c>
      <c r="F37" s="25" t="s">
        <v>18</v>
      </c>
      <c r="G37" s="32"/>
      <c r="H37" s="25"/>
      <c r="I37" s="33"/>
      <c r="J37" s="34"/>
      <c r="K37" s="35">
        <f t="shared" si="1"/>
      </c>
      <c r="L37" s="25" t="s">
        <v>18</v>
      </c>
      <c r="M37" s="32"/>
      <c r="N37" s="25"/>
      <c r="O37" s="33"/>
      <c r="P37" s="34"/>
      <c r="Q37" s="35">
        <f t="shared" si="2"/>
      </c>
      <c r="R37" s="25" t="s">
        <v>18</v>
      </c>
      <c r="S37" s="32"/>
      <c r="T37" s="25"/>
      <c r="U37" s="33"/>
      <c r="V37" s="34"/>
      <c r="W37" s="35">
        <f t="shared" si="3"/>
      </c>
      <c r="X37" s="25" t="s">
        <v>18</v>
      </c>
      <c r="Y37" s="32"/>
      <c r="Z37" s="25"/>
      <c r="AA37" s="33"/>
      <c r="AB37" s="34"/>
      <c r="AC37" s="35">
        <f t="shared" si="4"/>
      </c>
      <c r="AD37" s="25" t="s">
        <v>18</v>
      </c>
      <c r="AE37" s="32"/>
      <c r="AF37" s="25"/>
      <c r="AG37" s="33"/>
      <c r="AH37" s="34"/>
      <c r="AI37" s="35">
        <f t="shared" si="5"/>
      </c>
      <c r="AJ37" s="25" t="s">
        <v>18</v>
      </c>
      <c r="AK37" s="32"/>
      <c r="AL37" s="25"/>
      <c r="AM37" s="33"/>
      <c r="AN37" s="34"/>
      <c r="AO37" s="35">
        <f t="shared" si="6"/>
      </c>
    </row>
    <row r="38" spans="1:41" ht="11.25" customHeight="1">
      <c r="A38" s="31">
        <f t="shared" si="0"/>
        <v>45.225</v>
      </c>
      <c r="B38" s="21">
        <v>24</v>
      </c>
      <c r="C38" s="22">
        <v>20</v>
      </c>
      <c r="D38" s="23" t="s">
        <v>56</v>
      </c>
      <c r="E38" s="23" t="s">
        <v>26</v>
      </c>
      <c r="F38" s="25" t="s">
        <v>18</v>
      </c>
      <c r="G38" s="32"/>
      <c r="H38" s="25"/>
      <c r="I38" s="33"/>
      <c r="J38" s="34"/>
      <c r="K38" s="35">
        <f t="shared" si="1"/>
      </c>
      <c r="L38" s="25" t="s">
        <v>18</v>
      </c>
      <c r="M38" s="32"/>
      <c r="N38" s="25"/>
      <c r="O38" s="33"/>
      <c r="P38" s="34"/>
      <c r="Q38" s="35">
        <f t="shared" si="2"/>
      </c>
      <c r="R38" s="25" t="s">
        <v>18</v>
      </c>
      <c r="S38" s="32"/>
      <c r="T38" s="25"/>
      <c r="U38" s="33"/>
      <c r="V38" s="34"/>
      <c r="W38" s="35">
        <f t="shared" si="3"/>
      </c>
      <c r="X38" s="25" t="s">
        <v>18</v>
      </c>
      <c r="Y38" s="32"/>
      <c r="Z38" s="25"/>
      <c r="AA38" s="33"/>
      <c r="AB38" s="34"/>
      <c r="AC38" s="35">
        <f t="shared" si="4"/>
      </c>
      <c r="AD38" s="25" t="s">
        <v>18</v>
      </c>
      <c r="AE38" s="32"/>
      <c r="AF38" s="25"/>
      <c r="AG38" s="33"/>
      <c r="AH38" s="34"/>
      <c r="AI38" s="35">
        <f t="shared" si="5"/>
      </c>
      <c r="AJ38" s="25" t="s">
        <v>18</v>
      </c>
      <c r="AK38" s="32"/>
      <c r="AL38" s="25"/>
      <c r="AM38" s="33"/>
      <c r="AN38" s="34"/>
      <c r="AO38" s="35">
        <f t="shared" si="6"/>
      </c>
    </row>
    <row r="39" spans="1:41" ht="11.25" customHeight="1">
      <c r="A39" s="31">
        <f t="shared" si="0"/>
        <v>47.150000000000006</v>
      </c>
      <c r="B39" s="21">
        <v>26</v>
      </c>
      <c r="C39" s="22">
        <v>14</v>
      </c>
      <c r="D39" s="23" t="s">
        <v>57</v>
      </c>
      <c r="E39" s="23" t="s">
        <v>36</v>
      </c>
      <c r="F39" s="25" t="s">
        <v>18</v>
      </c>
      <c r="G39" s="32"/>
      <c r="H39" s="25"/>
      <c r="I39" s="42"/>
      <c r="J39" s="43"/>
      <c r="K39" s="35">
        <f t="shared" si="1"/>
      </c>
      <c r="L39" s="25" t="s">
        <v>18</v>
      </c>
      <c r="M39" s="32"/>
      <c r="N39" s="41"/>
      <c r="O39" s="42"/>
      <c r="P39" s="43"/>
      <c r="Q39" s="35">
        <f t="shared" si="2"/>
      </c>
      <c r="R39" s="25" t="s">
        <v>18</v>
      </c>
      <c r="S39" s="32"/>
      <c r="T39" s="41"/>
      <c r="U39" s="42"/>
      <c r="V39" s="43"/>
      <c r="W39" s="35">
        <f t="shared" si="3"/>
      </c>
      <c r="X39" s="25" t="s">
        <v>18</v>
      </c>
      <c r="Y39" s="32"/>
      <c r="Z39" s="41"/>
      <c r="AA39" s="42"/>
      <c r="AB39" s="43"/>
      <c r="AC39" s="35">
        <f t="shared" si="4"/>
      </c>
      <c r="AD39" s="25" t="s">
        <v>18</v>
      </c>
      <c r="AE39" s="32"/>
      <c r="AF39" s="41"/>
      <c r="AG39" s="42"/>
      <c r="AH39" s="43"/>
      <c r="AI39" s="35">
        <f t="shared" si="5"/>
      </c>
      <c r="AJ39" s="25" t="s">
        <v>18</v>
      </c>
      <c r="AK39" s="32"/>
      <c r="AL39" s="41"/>
      <c r="AM39" s="42"/>
      <c r="AN39" s="43"/>
      <c r="AO39" s="35">
        <f t="shared" si="6"/>
      </c>
    </row>
    <row r="40" spans="1:41" ht="11.25" customHeight="1">
      <c r="A40" s="31">
        <f t="shared" si="0"/>
        <v>50.97500000000001</v>
      </c>
      <c r="B40" s="21">
        <v>30</v>
      </c>
      <c r="C40" s="22">
        <v>0</v>
      </c>
      <c r="D40" s="23" t="s">
        <v>59</v>
      </c>
      <c r="E40" s="23" t="s">
        <v>26</v>
      </c>
      <c r="F40" s="25" t="s">
        <v>18</v>
      </c>
      <c r="G40" s="32"/>
      <c r="H40" s="25"/>
      <c r="I40" s="42"/>
      <c r="J40" s="43"/>
      <c r="K40" s="35">
        <f t="shared" si="1"/>
      </c>
      <c r="L40" s="25" t="s">
        <v>18</v>
      </c>
      <c r="M40" s="32"/>
      <c r="N40" s="41"/>
      <c r="O40" s="42"/>
      <c r="P40" s="43"/>
      <c r="Q40" s="35">
        <f t="shared" si="2"/>
      </c>
      <c r="R40" s="25" t="s">
        <v>18</v>
      </c>
      <c r="S40" s="32"/>
      <c r="T40" s="41"/>
      <c r="U40" s="42"/>
      <c r="V40" s="43"/>
      <c r="W40" s="35">
        <f t="shared" si="3"/>
      </c>
      <c r="X40" s="25" t="s">
        <v>18</v>
      </c>
      <c r="Y40" s="32"/>
      <c r="Z40" s="41"/>
      <c r="AA40" s="42"/>
      <c r="AB40" s="43"/>
      <c r="AC40" s="35">
        <f t="shared" si="4"/>
      </c>
      <c r="AD40" s="25" t="s">
        <v>18</v>
      </c>
      <c r="AE40" s="32"/>
      <c r="AF40" s="41"/>
      <c r="AG40" s="42"/>
      <c r="AH40" s="43"/>
      <c r="AI40" s="35">
        <f t="shared" si="5"/>
      </c>
      <c r="AJ40" s="25" t="s">
        <v>18</v>
      </c>
      <c r="AK40" s="32"/>
      <c r="AL40" s="41"/>
      <c r="AM40" s="42"/>
      <c r="AN40" s="43"/>
      <c r="AO40" s="35">
        <f t="shared" si="6"/>
      </c>
    </row>
    <row r="41" spans="1:41" ht="11.25" customHeight="1">
      <c r="A41" s="31">
        <f t="shared" si="0"/>
        <v>53.18750000000001</v>
      </c>
      <c r="B41" s="21">
        <v>32</v>
      </c>
      <c r="C41" s="22">
        <v>17</v>
      </c>
      <c r="D41" s="23" t="s">
        <v>60</v>
      </c>
      <c r="E41" s="23" t="s">
        <v>61</v>
      </c>
      <c r="F41" s="25" t="s">
        <v>18</v>
      </c>
      <c r="G41" s="32"/>
      <c r="H41" s="25"/>
      <c r="I41" s="42"/>
      <c r="J41" s="43"/>
      <c r="K41" s="35">
        <f>IF($A41=$A40,"",IF(F41="n","",IF(F41="d","",IF(F41="i","",IF(F40="d",(($A41-$A40)*3600/((H41*60)+I41)),IF(F41="i"," ",IF(F40="i",((($A41-#REF!)*3600)/((((H41*60)+I41))-((#REF!*60)+#REF!))),(($A41-$A40)*3600)/((((H41*60)+I41))-((H40*60)+I40)))))))))</f>
      </c>
      <c r="L41" s="25" t="s">
        <v>18</v>
      </c>
      <c r="M41" s="32"/>
      <c r="N41" s="41"/>
      <c r="O41" s="42"/>
      <c r="P41" s="43"/>
      <c r="Q41" s="35">
        <f>IF($A41=$A40,"",IF(L41="n","",IF(L41="d","",IF(L41="i","",IF(L40="d",(($A41-$A40)*3600/((N41*60)+O41)),IF(L41="i"," ",IF(L40="i",((($A41-#REF!)*3600)/((((N41*60)+O41))-((#REF!*60)+#REF!))),(($A41-$A40)*3600)/((((N41*60)+O41))-((N40*60)+O40)))))))))</f>
      </c>
      <c r="R41" s="25" t="s">
        <v>18</v>
      </c>
      <c r="S41" s="32"/>
      <c r="T41" s="41"/>
      <c r="U41" s="42"/>
      <c r="V41" s="43"/>
      <c r="W41" s="35">
        <f t="shared" si="3"/>
      </c>
      <c r="X41" s="25" t="s">
        <v>18</v>
      </c>
      <c r="Y41" s="32"/>
      <c r="Z41" s="41"/>
      <c r="AA41" s="42"/>
      <c r="AB41" s="43"/>
      <c r="AC41" s="35">
        <f>IF($A41=$A40,"",IF(X41="n","",IF(X41="d","",IF(X41="i","",IF(X40="d",(($A41-$A40)*3600/((Z41*60)+AA41)),IF(X41="i"," ",IF(X40="i",((($A41-#REF!)*3600)/((((Z41*60)+AA41))-((#REF!*60)+#REF!))),(($A41-$A40)*3600)/((((Z41*60)+AA41))-((Z40*60)+AA40)))))))))</f>
      </c>
      <c r="AD41" s="25" t="s">
        <v>18</v>
      </c>
      <c r="AE41" s="32"/>
      <c r="AF41" s="41"/>
      <c r="AG41" s="42"/>
      <c r="AH41" s="43"/>
      <c r="AI41" s="35">
        <f>IF($A41=$A40,"",IF(AD41="n","",IF(AD41="d","",IF(AD41="i","",IF(AD40="d",(($A41-$A40)*3600/((AF41*60)+AG41)),IF(AD41="i"," ",IF(AD40="i",((($A41-#REF!)*3600)/((((AF41*60)+AG41))-((#REF!*60)+#REF!))),(($A41-$A40)*3600)/((((AF41*60)+AG41))-((AF40*60)+AG40)))))))))</f>
      </c>
      <c r="AJ41" s="25" t="s">
        <v>18</v>
      </c>
      <c r="AK41" s="32"/>
      <c r="AL41" s="41"/>
      <c r="AM41" s="42"/>
      <c r="AN41" s="43"/>
      <c r="AO41" s="35">
        <f>IF($A41=$A40,"",IF(AJ41="n","",IF(AJ41="d","",IF(AJ41="i","",IF(AJ40="d",(($A41-$A40)*3600/((AL41*60)+AM41)),IF(AJ41="i"," ",IF(AJ40="i",((($A41-#REF!)*3600)/((((AL41*60)+AM41))-((#REF!*60)+#REF!))),(($A41-$A40)*3600)/((((AL41*60)+AM41))-((AL40*60)+AM40)))))))))</f>
      </c>
    </row>
    <row r="42" spans="1:41" ht="11.25" customHeight="1">
      <c r="A42" s="31">
        <f t="shared" si="0"/>
        <v>56.11250000000001</v>
      </c>
      <c r="B42" s="21">
        <v>35</v>
      </c>
      <c r="C42" s="22">
        <v>11</v>
      </c>
      <c r="D42" s="23" t="s">
        <v>62</v>
      </c>
      <c r="E42" s="23" t="s">
        <v>63</v>
      </c>
      <c r="F42" s="25" t="s">
        <v>18</v>
      </c>
      <c r="G42" s="32"/>
      <c r="H42" s="25"/>
      <c r="I42" s="42"/>
      <c r="J42" s="43"/>
      <c r="K42" s="35">
        <f t="shared" si="1"/>
      </c>
      <c r="L42" s="25" t="s">
        <v>18</v>
      </c>
      <c r="M42" s="32"/>
      <c r="N42" s="41"/>
      <c r="O42" s="42"/>
      <c r="P42" s="43"/>
      <c r="Q42" s="35">
        <f t="shared" si="2"/>
      </c>
      <c r="R42" s="25" t="s">
        <v>18</v>
      </c>
      <c r="S42" s="32"/>
      <c r="T42" s="41"/>
      <c r="U42" s="42"/>
      <c r="V42" s="43"/>
      <c r="W42" s="35">
        <f t="shared" si="3"/>
      </c>
      <c r="X42" s="25" t="s">
        <v>18</v>
      </c>
      <c r="Y42" s="32"/>
      <c r="Z42" s="41"/>
      <c r="AA42" s="42"/>
      <c r="AB42" s="43"/>
      <c r="AC42" s="35">
        <f t="shared" si="4"/>
      </c>
      <c r="AD42" s="25" t="s">
        <v>18</v>
      </c>
      <c r="AE42" s="32"/>
      <c r="AF42" s="41"/>
      <c r="AG42" s="42"/>
      <c r="AH42" s="43"/>
      <c r="AI42" s="35">
        <f t="shared" si="5"/>
      </c>
      <c r="AJ42" s="25" t="s">
        <v>18</v>
      </c>
      <c r="AK42" s="32"/>
      <c r="AL42" s="41"/>
      <c r="AM42" s="42"/>
      <c r="AN42" s="43"/>
      <c r="AO42" s="35">
        <f t="shared" si="6"/>
      </c>
    </row>
    <row r="43" spans="1:41" ht="11.25" customHeight="1">
      <c r="A43" s="31">
        <f t="shared" si="0"/>
        <v>58.60000000000001</v>
      </c>
      <c r="B43" s="21">
        <v>37</v>
      </c>
      <c r="C43" s="22">
        <v>50</v>
      </c>
      <c r="D43" s="23" t="s">
        <v>64</v>
      </c>
      <c r="E43" s="23" t="s">
        <v>58</v>
      </c>
      <c r="F43" s="25" t="s">
        <v>18</v>
      </c>
      <c r="G43" s="32"/>
      <c r="H43" s="25"/>
      <c r="I43" s="42"/>
      <c r="J43" s="43"/>
      <c r="K43" s="35">
        <f t="shared" si="1"/>
      </c>
      <c r="L43" s="25" t="s">
        <v>18</v>
      </c>
      <c r="M43" s="32"/>
      <c r="N43" s="41"/>
      <c r="O43" s="42"/>
      <c r="P43" s="43"/>
      <c r="Q43" s="35">
        <f t="shared" si="2"/>
      </c>
      <c r="R43" s="25" t="s">
        <v>18</v>
      </c>
      <c r="S43" s="32"/>
      <c r="T43" s="41"/>
      <c r="U43" s="42"/>
      <c r="V43" s="43"/>
      <c r="W43" s="35">
        <f t="shared" si="3"/>
      </c>
      <c r="X43" s="25" t="s">
        <v>18</v>
      </c>
      <c r="Y43" s="32"/>
      <c r="Z43" s="41"/>
      <c r="AA43" s="42"/>
      <c r="AB43" s="43"/>
      <c r="AC43" s="35">
        <f t="shared" si="4"/>
      </c>
      <c r="AD43" s="25" t="s">
        <v>18</v>
      </c>
      <c r="AE43" s="32"/>
      <c r="AF43" s="41"/>
      <c r="AG43" s="42"/>
      <c r="AH43" s="43"/>
      <c r="AI43" s="35">
        <f t="shared" si="5"/>
      </c>
      <c r="AJ43" s="25" t="s">
        <v>18</v>
      </c>
      <c r="AK43" s="32"/>
      <c r="AL43" s="41"/>
      <c r="AM43" s="42"/>
      <c r="AN43" s="43"/>
      <c r="AO43" s="35">
        <f t="shared" si="6"/>
      </c>
    </row>
    <row r="44" spans="1:41" ht="11.25" customHeight="1">
      <c r="A44" s="31">
        <f t="shared" si="0"/>
        <v>60.70000000000001</v>
      </c>
      <c r="B44" s="21">
        <v>39</v>
      </c>
      <c r="C44" s="22">
        <v>58</v>
      </c>
      <c r="D44" s="23" t="s">
        <v>65</v>
      </c>
      <c r="E44" s="23" t="s">
        <v>50</v>
      </c>
      <c r="F44" s="25" t="s">
        <v>18</v>
      </c>
      <c r="G44" s="6"/>
      <c r="H44" s="25"/>
      <c r="I44" s="42"/>
      <c r="J44" s="43"/>
      <c r="K44" s="35">
        <f t="shared" si="1"/>
      </c>
      <c r="L44" s="25" t="s">
        <v>18</v>
      </c>
      <c r="M44" s="6"/>
      <c r="N44" s="41"/>
      <c r="O44" s="42"/>
      <c r="P44" s="43"/>
      <c r="Q44" s="35">
        <f t="shared" si="2"/>
      </c>
      <c r="R44" s="25" t="s">
        <v>18</v>
      </c>
      <c r="S44" s="6"/>
      <c r="T44" s="41"/>
      <c r="U44" s="42"/>
      <c r="V44" s="43"/>
      <c r="W44" s="35">
        <f t="shared" si="3"/>
      </c>
      <c r="X44" s="25" t="s">
        <v>18</v>
      </c>
      <c r="Y44" s="6"/>
      <c r="Z44" s="41"/>
      <c r="AA44" s="42"/>
      <c r="AB44" s="43"/>
      <c r="AC44" s="35">
        <f t="shared" si="4"/>
      </c>
      <c r="AD44" s="25" t="s">
        <v>18</v>
      </c>
      <c r="AE44" s="6"/>
      <c r="AF44" s="41"/>
      <c r="AG44" s="42"/>
      <c r="AH44" s="43"/>
      <c r="AI44" s="35">
        <f t="shared" si="5"/>
      </c>
      <c r="AJ44" s="25" t="s">
        <v>18</v>
      </c>
      <c r="AK44" s="6"/>
      <c r="AL44" s="41"/>
      <c r="AM44" s="42"/>
      <c r="AN44" s="43"/>
      <c r="AO44" s="35">
        <f t="shared" si="6"/>
      </c>
    </row>
    <row r="45" spans="1:41" ht="11.25" customHeight="1">
      <c r="A45" s="31">
        <f t="shared" si="0"/>
        <v>62.63750000000001</v>
      </c>
      <c r="B45" s="21">
        <v>41</v>
      </c>
      <c r="C45" s="22">
        <v>53</v>
      </c>
      <c r="D45" s="23" t="s">
        <v>66</v>
      </c>
      <c r="E45" s="23" t="s">
        <v>36</v>
      </c>
      <c r="F45" s="25" t="s">
        <v>18</v>
      </c>
      <c r="G45" s="6"/>
      <c r="H45" s="25"/>
      <c r="I45" s="42"/>
      <c r="J45" s="43"/>
      <c r="K45" s="35">
        <f t="shared" si="1"/>
      </c>
      <c r="L45" s="25" t="s">
        <v>18</v>
      </c>
      <c r="M45" s="6"/>
      <c r="N45" s="41"/>
      <c r="O45" s="42"/>
      <c r="P45" s="43"/>
      <c r="Q45" s="35">
        <f t="shared" si="2"/>
      </c>
      <c r="R45" s="25" t="s">
        <v>18</v>
      </c>
      <c r="S45" s="6"/>
      <c r="T45" s="41"/>
      <c r="U45" s="42"/>
      <c r="V45" s="43"/>
      <c r="W45" s="35">
        <f t="shared" si="3"/>
      </c>
      <c r="X45" s="25" t="s">
        <v>18</v>
      </c>
      <c r="Y45" s="6"/>
      <c r="Z45" s="41"/>
      <c r="AA45" s="42"/>
      <c r="AB45" s="43"/>
      <c r="AC45" s="35">
        <f t="shared" si="4"/>
      </c>
      <c r="AD45" s="25" t="s">
        <v>18</v>
      </c>
      <c r="AE45" s="6"/>
      <c r="AF45" s="41"/>
      <c r="AG45" s="42"/>
      <c r="AH45" s="43"/>
      <c r="AI45" s="35">
        <f t="shared" si="5"/>
      </c>
      <c r="AJ45" s="25" t="s">
        <v>18</v>
      </c>
      <c r="AK45" s="6"/>
      <c r="AL45" s="41"/>
      <c r="AM45" s="42"/>
      <c r="AN45" s="43"/>
      <c r="AO45" s="35">
        <f t="shared" si="6"/>
      </c>
    </row>
    <row r="46" spans="1:41" ht="11.25" customHeight="1">
      <c r="A46" s="62">
        <f>+A45+(ABS((B46+C46/80)-(B45+(C45/80))))</f>
        <v>63.97500000000001</v>
      </c>
      <c r="B46" s="21">
        <v>43</v>
      </c>
      <c r="C46" s="66">
        <v>0</v>
      </c>
      <c r="D46" s="23" t="s">
        <v>67</v>
      </c>
      <c r="E46" s="23" t="s">
        <v>26</v>
      </c>
      <c r="F46" s="25" t="s">
        <v>18</v>
      </c>
      <c r="G46" s="6"/>
      <c r="H46" s="25"/>
      <c r="I46" s="42"/>
      <c r="J46" s="43"/>
      <c r="K46" s="35">
        <f t="shared" si="1"/>
      </c>
      <c r="L46" s="25" t="s">
        <v>18</v>
      </c>
      <c r="M46" s="6"/>
      <c r="N46" s="41"/>
      <c r="O46" s="42"/>
      <c r="P46" s="43"/>
      <c r="Q46" s="35">
        <f t="shared" si="2"/>
      </c>
      <c r="R46" s="25" t="s">
        <v>18</v>
      </c>
      <c r="S46" s="6"/>
      <c r="T46" s="41"/>
      <c r="U46" s="42"/>
      <c r="V46" s="43"/>
      <c r="W46" s="35">
        <f t="shared" si="3"/>
      </c>
      <c r="X46" s="25" t="s">
        <v>18</v>
      </c>
      <c r="Y46" s="6"/>
      <c r="Z46" s="41"/>
      <c r="AA46" s="42"/>
      <c r="AB46" s="43"/>
      <c r="AC46" s="35">
        <f t="shared" si="4"/>
      </c>
      <c r="AD46" s="25" t="s">
        <v>18</v>
      </c>
      <c r="AE46" s="6"/>
      <c r="AF46" s="41"/>
      <c r="AG46" s="42"/>
      <c r="AH46" s="43"/>
      <c r="AI46" s="35">
        <f t="shared" si="5"/>
      </c>
      <c r="AJ46" s="25" t="s">
        <v>18</v>
      </c>
      <c r="AK46" s="6"/>
      <c r="AL46" s="41"/>
      <c r="AM46" s="42"/>
      <c r="AN46" s="43"/>
      <c r="AO46" s="35">
        <f t="shared" si="6"/>
      </c>
    </row>
    <row r="47" spans="1:41" ht="11.25" customHeight="1">
      <c r="A47" s="62">
        <f>+A46+(ABS((B47+C47/80)-(B46+(C46/80))))</f>
        <v>65.8125</v>
      </c>
      <c r="B47" s="21">
        <v>44</v>
      </c>
      <c r="C47" s="22">
        <v>67</v>
      </c>
      <c r="D47" s="23" t="s">
        <v>68</v>
      </c>
      <c r="E47" s="23" t="s">
        <v>25</v>
      </c>
      <c r="F47" s="25" t="s">
        <v>18</v>
      </c>
      <c r="G47" s="6"/>
      <c r="H47" s="25"/>
      <c r="I47" s="42"/>
      <c r="J47" s="43"/>
      <c r="K47" s="35">
        <f t="shared" si="1"/>
      </c>
      <c r="L47" s="25" t="s">
        <v>18</v>
      </c>
      <c r="M47" s="6"/>
      <c r="N47" s="41"/>
      <c r="O47" s="42"/>
      <c r="P47" s="43"/>
      <c r="Q47" s="35">
        <f t="shared" si="2"/>
      </c>
      <c r="R47" s="25" t="s">
        <v>18</v>
      </c>
      <c r="S47" s="6"/>
      <c r="T47" s="41"/>
      <c r="U47" s="42"/>
      <c r="V47" s="43"/>
      <c r="W47" s="35">
        <f t="shared" si="3"/>
      </c>
      <c r="X47" s="25" t="s">
        <v>18</v>
      </c>
      <c r="Y47" s="6"/>
      <c r="Z47" s="41"/>
      <c r="AA47" s="42"/>
      <c r="AB47" s="43"/>
      <c r="AC47" s="35">
        <f t="shared" si="4"/>
      </c>
      <c r="AD47" s="25" t="s">
        <v>18</v>
      </c>
      <c r="AE47" s="6"/>
      <c r="AF47" s="41"/>
      <c r="AG47" s="42"/>
      <c r="AH47" s="43"/>
      <c r="AI47" s="35">
        <f t="shared" si="5"/>
      </c>
      <c r="AJ47" s="25" t="s">
        <v>18</v>
      </c>
      <c r="AK47" s="6"/>
      <c r="AL47" s="41"/>
      <c r="AM47" s="42"/>
      <c r="AN47" s="43"/>
      <c r="AO47" s="35">
        <f t="shared" si="6"/>
      </c>
    </row>
    <row r="48" spans="1:41" ht="11.25" customHeight="1">
      <c r="A48" s="31">
        <f t="shared" si="0"/>
        <v>68.92500000000001</v>
      </c>
      <c r="B48" s="21">
        <v>47</v>
      </c>
      <c r="C48" s="22">
        <v>76</v>
      </c>
      <c r="D48" s="23" t="s">
        <v>69</v>
      </c>
      <c r="E48" s="23" t="s">
        <v>61</v>
      </c>
      <c r="F48" s="25" t="s">
        <v>18</v>
      </c>
      <c r="G48" s="6"/>
      <c r="H48" s="25"/>
      <c r="I48" s="42"/>
      <c r="J48" s="43"/>
      <c r="K48" s="35">
        <f t="shared" si="1"/>
      </c>
      <c r="L48" s="25" t="s">
        <v>18</v>
      </c>
      <c r="M48" s="6"/>
      <c r="N48" s="41"/>
      <c r="O48" s="42"/>
      <c r="P48" s="43"/>
      <c r="Q48" s="35">
        <f t="shared" si="2"/>
      </c>
      <c r="R48" s="25" t="s">
        <v>18</v>
      </c>
      <c r="S48" s="6"/>
      <c r="T48" s="41"/>
      <c r="U48" s="42"/>
      <c r="V48" s="43"/>
      <c r="W48" s="35">
        <f t="shared" si="3"/>
      </c>
      <c r="X48" s="25" t="s">
        <v>18</v>
      </c>
      <c r="Y48" s="6"/>
      <c r="Z48" s="41"/>
      <c r="AA48" s="42"/>
      <c r="AB48" s="43"/>
      <c r="AC48" s="35">
        <f t="shared" si="4"/>
      </c>
      <c r="AD48" s="25" t="s">
        <v>18</v>
      </c>
      <c r="AE48" s="6"/>
      <c r="AF48" s="41"/>
      <c r="AG48" s="42"/>
      <c r="AH48" s="43"/>
      <c r="AI48" s="35">
        <f t="shared" si="5"/>
      </c>
      <c r="AJ48" s="25" t="s">
        <v>18</v>
      </c>
      <c r="AK48" s="6"/>
      <c r="AL48" s="41"/>
      <c r="AM48" s="42"/>
      <c r="AN48" s="43"/>
      <c r="AO48" s="35">
        <f t="shared" si="6"/>
      </c>
    </row>
    <row r="49" spans="1:41" ht="11.25" customHeight="1">
      <c r="A49" s="31">
        <f t="shared" si="0"/>
        <v>72.23750000000001</v>
      </c>
      <c r="B49" s="21">
        <v>51</v>
      </c>
      <c r="C49" s="22">
        <v>21</v>
      </c>
      <c r="D49" s="23" t="s">
        <v>70</v>
      </c>
      <c r="E49" s="23" t="s">
        <v>54</v>
      </c>
      <c r="F49" s="25" t="s">
        <v>18</v>
      </c>
      <c r="G49" s="6"/>
      <c r="H49" s="25"/>
      <c r="I49" s="42"/>
      <c r="J49" s="43"/>
      <c r="K49" s="35">
        <f t="shared" si="1"/>
      </c>
      <c r="L49" s="25" t="s">
        <v>18</v>
      </c>
      <c r="M49" s="6"/>
      <c r="N49" s="41"/>
      <c r="O49" s="42"/>
      <c r="P49" s="43"/>
      <c r="Q49" s="35">
        <f t="shared" si="2"/>
      </c>
      <c r="R49" s="25" t="s">
        <v>18</v>
      </c>
      <c r="S49" s="6"/>
      <c r="T49" s="41"/>
      <c r="U49" s="42"/>
      <c r="V49" s="43"/>
      <c r="W49" s="35">
        <f t="shared" si="3"/>
      </c>
      <c r="X49" s="25" t="s">
        <v>18</v>
      </c>
      <c r="Y49" s="6"/>
      <c r="Z49" s="41"/>
      <c r="AA49" s="42"/>
      <c r="AB49" s="43"/>
      <c r="AC49" s="35">
        <f t="shared" si="4"/>
      </c>
      <c r="AD49" s="25" t="s">
        <v>18</v>
      </c>
      <c r="AE49" s="6"/>
      <c r="AF49" s="41"/>
      <c r="AG49" s="42"/>
      <c r="AH49" s="43"/>
      <c r="AI49" s="35">
        <f t="shared" si="5"/>
      </c>
      <c r="AJ49" s="25" t="s">
        <v>18</v>
      </c>
      <c r="AK49" s="6"/>
      <c r="AL49" s="41"/>
      <c r="AM49" s="42"/>
      <c r="AN49" s="43"/>
      <c r="AO49" s="35">
        <f t="shared" si="6"/>
      </c>
    </row>
    <row r="50" spans="1:41" ht="11.25" customHeight="1">
      <c r="A50" s="31">
        <f t="shared" si="0"/>
        <v>72.23750000000001</v>
      </c>
      <c r="B50" s="21">
        <v>51</v>
      </c>
      <c r="C50" s="22">
        <v>21</v>
      </c>
      <c r="D50" s="23" t="s">
        <v>70</v>
      </c>
      <c r="E50" s="23" t="s">
        <v>54</v>
      </c>
      <c r="F50" s="25" t="s">
        <v>18</v>
      </c>
      <c r="G50" s="6"/>
      <c r="H50" s="25"/>
      <c r="I50" s="42"/>
      <c r="J50" s="43"/>
      <c r="K50" s="35">
        <f t="shared" si="1"/>
      </c>
      <c r="L50" s="25" t="s">
        <v>18</v>
      </c>
      <c r="M50" s="6"/>
      <c r="N50" s="41"/>
      <c r="O50" s="42"/>
      <c r="P50" s="43"/>
      <c r="Q50" s="35">
        <f t="shared" si="2"/>
      </c>
      <c r="R50" s="25" t="s">
        <v>18</v>
      </c>
      <c r="S50" s="6"/>
      <c r="T50" s="41"/>
      <c r="U50" s="42"/>
      <c r="V50" s="43"/>
      <c r="W50" s="35">
        <f t="shared" si="3"/>
      </c>
      <c r="X50" s="25" t="s">
        <v>18</v>
      </c>
      <c r="Y50" s="6"/>
      <c r="Z50" s="41"/>
      <c r="AA50" s="42"/>
      <c r="AB50" s="43"/>
      <c r="AC50" s="35">
        <f t="shared" si="4"/>
      </c>
      <c r="AD50" s="25" t="s">
        <v>18</v>
      </c>
      <c r="AE50" s="6"/>
      <c r="AF50" s="41"/>
      <c r="AG50" s="42"/>
      <c r="AH50" s="43"/>
      <c r="AI50" s="35">
        <f t="shared" si="5"/>
      </c>
      <c r="AJ50" s="25" t="s">
        <v>18</v>
      </c>
      <c r="AK50" s="6"/>
      <c r="AL50" s="41"/>
      <c r="AM50" s="42"/>
      <c r="AN50" s="43"/>
      <c r="AO50" s="35">
        <f t="shared" si="6"/>
      </c>
    </row>
    <row r="51" spans="1:41" ht="11.25" customHeight="1">
      <c r="A51" s="31">
        <f t="shared" si="0"/>
        <v>74.92500000000001</v>
      </c>
      <c r="B51" s="21">
        <v>53</v>
      </c>
      <c r="C51" s="22">
        <v>76</v>
      </c>
      <c r="D51" s="23" t="s">
        <v>71</v>
      </c>
      <c r="E51" s="23" t="s">
        <v>31</v>
      </c>
      <c r="F51" s="25" t="s">
        <v>18</v>
      </c>
      <c r="G51" s="6"/>
      <c r="H51" s="25"/>
      <c r="I51" s="42"/>
      <c r="J51" s="43"/>
      <c r="K51" s="35">
        <f t="shared" si="1"/>
      </c>
      <c r="L51" s="25" t="s">
        <v>18</v>
      </c>
      <c r="M51" s="6"/>
      <c r="N51" s="41"/>
      <c r="O51" s="42"/>
      <c r="P51" s="43"/>
      <c r="Q51" s="35">
        <f t="shared" si="2"/>
      </c>
      <c r="R51" s="25" t="s">
        <v>18</v>
      </c>
      <c r="S51" s="6"/>
      <c r="T51" s="41"/>
      <c r="U51" s="42"/>
      <c r="V51" s="43"/>
      <c r="W51" s="35">
        <f t="shared" si="3"/>
      </c>
      <c r="X51" s="25" t="s">
        <v>18</v>
      </c>
      <c r="Y51" s="6"/>
      <c r="Z51" s="41"/>
      <c r="AA51" s="42"/>
      <c r="AB51" s="43"/>
      <c r="AC51" s="35">
        <f t="shared" si="4"/>
      </c>
      <c r="AD51" s="25" t="s">
        <v>18</v>
      </c>
      <c r="AE51" s="6"/>
      <c r="AF51" s="41"/>
      <c r="AG51" s="42"/>
      <c r="AH51" s="43"/>
      <c r="AI51" s="35">
        <f t="shared" si="5"/>
      </c>
      <c r="AJ51" s="25" t="s">
        <v>18</v>
      </c>
      <c r="AK51" s="6"/>
      <c r="AL51" s="41"/>
      <c r="AM51" s="42"/>
      <c r="AN51" s="43"/>
      <c r="AO51" s="35">
        <f t="shared" si="6"/>
      </c>
    </row>
    <row r="52" spans="1:41" ht="11.25" customHeight="1">
      <c r="A52" s="31">
        <f t="shared" si="0"/>
        <v>77.05000000000001</v>
      </c>
      <c r="B52" s="21">
        <v>56</v>
      </c>
      <c r="C52" s="22">
        <v>6</v>
      </c>
      <c r="D52" s="23" t="s">
        <v>72</v>
      </c>
      <c r="E52" s="23" t="s">
        <v>36</v>
      </c>
      <c r="F52" s="25" t="s">
        <v>18</v>
      </c>
      <c r="G52" s="6"/>
      <c r="H52" s="25"/>
      <c r="I52" s="42"/>
      <c r="J52" s="43"/>
      <c r="K52" s="35">
        <f t="shared" si="1"/>
      </c>
      <c r="L52" s="25" t="s">
        <v>18</v>
      </c>
      <c r="M52" s="6"/>
      <c r="N52" s="41"/>
      <c r="O52" s="42"/>
      <c r="P52" s="43"/>
      <c r="Q52" s="35">
        <f t="shared" si="2"/>
      </c>
      <c r="R52" s="25" t="s">
        <v>18</v>
      </c>
      <c r="S52" s="6"/>
      <c r="T52" s="41"/>
      <c r="U52" s="42"/>
      <c r="V52" s="43"/>
      <c r="W52" s="35">
        <f t="shared" si="3"/>
      </c>
      <c r="X52" s="25" t="s">
        <v>18</v>
      </c>
      <c r="Y52" s="6"/>
      <c r="Z52" s="41"/>
      <c r="AA52" s="42"/>
      <c r="AB52" s="43"/>
      <c r="AC52" s="35">
        <f t="shared" si="4"/>
      </c>
      <c r="AD52" s="25" t="s">
        <v>18</v>
      </c>
      <c r="AE52" s="6"/>
      <c r="AF52" s="41"/>
      <c r="AG52" s="42"/>
      <c r="AH52" s="43"/>
      <c r="AI52" s="35">
        <f t="shared" si="5"/>
      </c>
      <c r="AJ52" s="25" t="s">
        <v>18</v>
      </c>
      <c r="AK52" s="6"/>
      <c r="AL52" s="41"/>
      <c r="AM52" s="42"/>
      <c r="AN52" s="43"/>
      <c r="AO52" s="35">
        <f t="shared" si="6"/>
      </c>
    </row>
    <row r="53" spans="1:41" ht="11.25" customHeight="1">
      <c r="A53" s="31">
        <f t="shared" si="0"/>
        <v>79.41250000000001</v>
      </c>
      <c r="B53" s="21">
        <v>58</v>
      </c>
      <c r="C53" s="22">
        <v>35</v>
      </c>
      <c r="D53" s="23" t="s">
        <v>73</v>
      </c>
      <c r="E53" s="23" t="s">
        <v>74</v>
      </c>
      <c r="F53" s="25" t="s">
        <v>18</v>
      </c>
      <c r="G53" s="6"/>
      <c r="H53" s="25"/>
      <c r="I53" s="42"/>
      <c r="J53" s="43"/>
      <c r="K53" s="35">
        <f t="shared" si="1"/>
      </c>
      <c r="L53" s="25" t="s">
        <v>18</v>
      </c>
      <c r="M53" s="6"/>
      <c r="N53" s="41"/>
      <c r="O53" s="42"/>
      <c r="P53" s="43"/>
      <c r="Q53" s="35">
        <f t="shared" si="2"/>
      </c>
      <c r="R53" s="25" t="s">
        <v>18</v>
      </c>
      <c r="S53" s="6"/>
      <c r="T53" s="41"/>
      <c r="U53" s="42"/>
      <c r="V53" s="43"/>
      <c r="W53" s="35">
        <f t="shared" si="3"/>
      </c>
      <c r="X53" s="25" t="s">
        <v>18</v>
      </c>
      <c r="Y53" s="6"/>
      <c r="Z53" s="41"/>
      <c r="AA53" s="42"/>
      <c r="AB53" s="43"/>
      <c r="AC53" s="35">
        <f t="shared" si="4"/>
      </c>
      <c r="AD53" s="25" t="s">
        <v>18</v>
      </c>
      <c r="AE53" s="6"/>
      <c r="AF53" s="41"/>
      <c r="AG53" s="42"/>
      <c r="AH53" s="43"/>
      <c r="AI53" s="35">
        <f t="shared" si="5"/>
      </c>
      <c r="AJ53" s="25" t="s">
        <v>18</v>
      </c>
      <c r="AK53" s="6"/>
      <c r="AL53" s="41"/>
      <c r="AM53" s="42"/>
      <c r="AN53" s="43"/>
      <c r="AO53" s="35">
        <f t="shared" si="6"/>
      </c>
    </row>
    <row r="54" spans="1:41" ht="11.25" customHeight="1">
      <c r="A54" s="31">
        <f t="shared" si="0"/>
        <v>82.72500000000001</v>
      </c>
      <c r="B54" s="21">
        <v>61</v>
      </c>
      <c r="C54" s="22">
        <v>60</v>
      </c>
      <c r="D54" s="23" t="s">
        <v>75</v>
      </c>
      <c r="E54" s="23" t="s">
        <v>26</v>
      </c>
      <c r="F54" s="25" t="s">
        <v>18</v>
      </c>
      <c r="G54" s="6"/>
      <c r="H54" s="25"/>
      <c r="I54" s="42"/>
      <c r="J54" s="43"/>
      <c r="K54" s="35">
        <f t="shared" si="1"/>
      </c>
      <c r="L54" s="25" t="s">
        <v>18</v>
      </c>
      <c r="M54" s="6"/>
      <c r="N54" s="41"/>
      <c r="O54" s="42"/>
      <c r="P54" s="43"/>
      <c r="Q54" s="35">
        <f t="shared" si="2"/>
      </c>
      <c r="R54" s="25" t="s">
        <v>18</v>
      </c>
      <c r="S54" s="6"/>
      <c r="T54" s="41"/>
      <c r="U54" s="42"/>
      <c r="V54" s="43"/>
      <c r="W54" s="35">
        <f t="shared" si="3"/>
      </c>
      <c r="X54" s="25" t="s">
        <v>18</v>
      </c>
      <c r="Y54" s="6"/>
      <c r="Z54" s="41"/>
      <c r="AA54" s="42"/>
      <c r="AB54" s="43"/>
      <c r="AC54" s="35">
        <f t="shared" si="4"/>
      </c>
      <c r="AD54" s="25" t="s">
        <v>18</v>
      </c>
      <c r="AE54" s="6"/>
      <c r="AF54" s="41"/>
      <c r="AG54" s="42"/>
      <c r="AH54" s="43"/>
      <c r="AI54" s="35">
        <f t="shared" si="5"/>
      </c>
      <c r="AJ54" s="25" t="s">
        <v>18</v>
      </c>
      <c r="AK54" s="6"/>
      <c r="AL54" s="41"/>
      <c r="AM54" s="42"/>
      <c r="AN54" s="43"/>
      <c r="AO54" s="35">
        <f t="shared" si="6"/>
      </c>
    </row>
    <row r="55" spans="1:41" ht="11.25" customHeight="1">
      <c r="A55" s="31">
        <f t="shared" si="0"/>
        <v>85.16250000000001</v>
      </c>
      <c r="B55" s="21">
        <v>64</v>
      </c>
      <c r="C55" s="22">
        <v>15</v>
      </c>
      <c r="D55" s="23" t="s">
        <v>76</v>
      </c>
      <c r="E55" s="23" t="s">
        <v>50</v>
      </c>
      <c r="F55" s="25" t="s">
        <v>18</v>
      </c>
      <c r="G55" s="6"/>
      <c r="H55" s="25"/>
      <c r="I55" s="42"/>
      <c r="J55" s="43"/>
      <c r="K55" s="35">
        <f t="shared" si="1"/>
      </c>
      <c r="L55" s="25" t="s">
        <v>18</v>
      </c>
      <c r="M55" s="6"/>
      <c r="N55" s="41"/>
      <c r="O55" s="42"/>
      <c r="P55" s="43"/>
      <c r="Q55" s="35">
        <f t="shared" si="2"/>
      </c>
      <c r="R55" s="25" t="s">
        <v>18</v>
      </c>
      <c r="S55" s="6"/>
      <c r="T55" s="41"/>
      <c r="U55" s="42"/>
      <c r="V55" s="43"/>
      <c r="W55" s="35">
        <f t="shared" si="3"/>
      </c>
      <c r="X55" s="25" t="s">
        <v>18</v>
      </c>
      <c r="Y55" s="6"/>
      <c r="Z55" s="41"/>
      <c r="AA55" s="42"/>
      <c r="AB55" s="43"/>
      <c r="AC55" s="35">
        <f t="shared" si="4"/>
      </c>
      <c r="AD55" s="25" t="s">
        <v>18</v>
      </c>
      <c r="AE55" s="6"/>
      <c r="AF55" s="41"/>
      <c r="AG55" s="42"/>
      <c r="AH55" s="43"/>
      <c r="AI55" s="35">
        <f t="shared" si="5"/>
      </c>
      <c r="AJ55" s="25" t="s">
        <v>18</v>
      </c>
      <c r="AK55" s="6"/>
      <c r="AL55" s="41"/>
      <c r="AM55" s="42"/>
      <c r="AN55" s="43"/>
      <c r="AO55" s="35">
        <f t="shared" si="6"/>
      </c>
    </row>
    <row r="56" spans="1:41" ht="11.25" customHeight="1">
      <c r="A56" s="31">
        <f t="shared" si="0"/>
        <v>86.81250000000001</v>
      </c>
      <c r="B56" s="21">
        <v>65</v>
      </c>
      <c r="C56" s="22">
        <v>67</v>
      </c>
      <c r="D56" s="23" t="s">
        <v>77</v>
      </c>
      <c r="E56" s="23" t="s">
        <v>78</v>
      </c>
      <c r="F56" s="25" t="s">
        <v>18</v>
      </c>
      <c r="G56" s="6"/>
      <c r="H56" s="25"/>
      <c r="I56" s="42"/>
      <c r="J56" s="43"/>
      <c r="K56" s="35">
        <f t="shared" si="1"/>
      </c>
      <c r="L56" s="25" t="s">
        <v>18</v>
      </c>
      <c r="M56" s="6"/>
      <c r="N56" s="41"/>
      <c r="O56" s="42"/>
      <c r="P56" s="43"/>
      <c r="Q56" s="35">
        <f t="shared" si="2"/>
      </c>
      <c r="R56" s="25" t="s">
        <v>18</v>
      </c>
      <c r="S56" s="6"/>
      <c r="T56" s="41"/>
      <c r="U56" s="42"/>
      <c r="V56" s="43"/>
      <c r="W56" s="35">
        <f t="shared" si="3"/>
      </c>
      <c r="X56" s="25" t="s">
        <v>18</v>
      </c>
      <c r="Y56" s="6"/>
      <c r="Z56" s="41"/>
      <c r="AA56" s="42"/>
      <c r="AB56" s="43"/>
      <c r="AC56" s="35">
        <f t="shared" si="4"/>
      </c>
      <c r="AD56" s="25" t="s">
        <v>18</v>
      </c>
      <c r="AE56" s="6"/>
      <c r="AF56" s="41"/>
      <c r="AG56" s="42"/>
      <c r="AH56" s="43"/>
      <c r="AI56" s="35">
        <f t="shared" si="5"/>
      </c>
      <c r="AJ56" s="25" t="s">
        <v>18</v>
      </c>
      <c r="AK56" s="6"/>
      <c r="AL56" s="41"/>
      <c r="AM56" s="42"/>
      <c r="AN56" s="43"/>
      <c r="AO56" s="35">
        <f t="shared" si="6"/>
      </c>
    </row>
    <row r="57" spans="1:41" ht="11.25" customHeight="1">
      <c r="A57" s="31">
        <f t="shared" si="0"/>
        <v>89.2625</v>
      </c>
      <c r="B57" s="21">
        <v>68</v>
      </c>
      <c r="C57" s="22">
        <v>23</v>
      </c>
      <c r="D57" s="23" t="s">
        <v>79</v>
      </c>
      <c r="E57" s="23" t="s">
        <v>31</v>
      </c>
      <c r="F57" s="25" t="s">
        <v>18</v>
      </c>
      <c r="G57" s="6"/>
      <c r="H57" s="25"/>
      <c r="I57" s="42"/>
      <c r="J57" s="43"/>
      <c r="K57" s="35">
        <f t="shared" si="1"/>
      </c>
      <c r="L57" s="25" t="s">
        <v>18</v>
      </c>
      <c r="M57" s="6"/>
      <c r="N57" s="41"/>
      <c r="O57" s="42"/>
      <c r="P57" s="43"/>
      <c r="Q57" s="35">
        <f t="shared" si="2"/>
      </c>
      <c r="R57" s="25" t="s">
        <v>18</v>
      </c>
      <c r="S57" s="6"/>
      <c r="T57" s="41"/>
      <c r="U57" s="42"/>
      <c r="V57" s="43"/>
      <c r="W57" s="35">
        <f t="shared" si="3"/>
      </c>
      <c r="X57" s="25" t="s">
        <v>18</v>
      </c>
      <c r="Y57" s="6"/>
      <c r="Z57" s="41"/>
      <c r="AA57" s="42"/>
      <c r="AB57" s="43"/>
      <c r="AC57" s="35">
        <f t="shared" si="4"/>
      </c>
      <c r="AD57" s="25" t="s">
        <v>18</v>
      </c>
      <c r="AE57" s="6"/>
      <c r="AF57" s="41"/>
      <c r="AG57" s="42"/>
      <c r="AH57" s="43"/>
      <c r="AI57" s="35">
        <f t="shared" si="5"/>
      </c>
      <c r="AJ57" s="25" t="s">
        <v>18</v>
      </c>
      <c r="AK57" s="6"/>
      <c r="AL57" s="41"/>
      <c r="AM57" s="42"/>
      <c r="AN57" s="43"/>
      <c r="AO57" s="35">
        <f t="shared" si="6"/>
      </c>
    </row>
    <row r="58" spans="1:41" ht="11.25" customHeight="1">
      <c r="A58" s="31"/>
      <c r="B58" s="21"/>
      <c r="C58" s="22"/>
      <c r="D58" s="23"/>
      <c r="E58" s="23"/>
      <c r="F58" s="25"/>
      <c r="G58" s="6"/>
      <c r="H58" s="41"/>
      <c r="I58" s="42"/>
      <c r="J58" s="43"/>
      <c r="K58" s="35"/>
      <c r="L58" s="25"/>
      <c r="M58" s="6"/>
      <c r="N58" s="41"/>
      <c r="O58" s="42"/>
      <c r="P58" s="43"/>
      <c r="Q58" s="35"/>
      <c r="R58" s="25"/>
      <c r="S58" s="6"/>
      <c r="T58" s="41"/>
      <c r="U58" s="42"/>
      <c r="V58" s="43"/>
      <c r="W58" s="35"/>
      <c r="X58" s="25"/>
      <c r="Y58" s="6"/>
      <c r="Z58" s="41"/>
      <c r="AA58" s="42"/>
      <c r="AB58" s="43"/>
      <c r="AC58" s="35"/>
      <c r="AD58" s="25"/>
      <c r="AE58" s="6"/>
      <c r="AF58" s="41"/>
      <c r="AG58" s="42"/>
      <c r="AH58" s="43"/>
      <c r="AI58" s="35"/>
      <c r="AJ58" s="25"/>
      <c r="AK58" s="6"/>
      <c r="AL58" s="41"/>
      <c r="AM58" s="42"/>
      <c r="AN58" s="43"/>
      <c r="AO58" s="35"/>
    </row>
    <row r="59" spans="1:41" ht="11.25" customHeight="1">
      <c r="A59" s="37">
        <f>+A57+(ABS((B59+C59/80)-(B57+(C57/80))))</f>
        <v>90.075</v>
      </c>
      <c r="B59" s="38">
        <v>69</v>
      </c>
      <c r="C59" s="39">
        <v>8</v>
      </c>
      <c r="D59" s="40" t="s">
        <v>80</v>
      </c>
      <c r="E59" s="40" t="s">
        <v>39</v>
      </c>
      <c r="F59" s="25" t="s">
        <v>18</v>
      </c>
      <c r="G59" s="6"/>
      <c r="H59" s="41"/>
      <c r="I59" s="42"/>
      <c r="J59" s="43"/>
      <c r="K59" s="35">
        <f>IF($A59=$A57,"",IF(F59="n","",IF(F59="d","",IF(F59="i","",IF(F57="d",(($A59-$A57)*3600/((H59*60)+I59)),IF(F59="i"," ",IF(F57="i",((($A59-$A56)*3600)/((((H59*60)+I59))-((H56*60)+I56))),(($A59-$A57)*3600)/((((H59*60)+I59))-((H57*60)+I57)))))))))</f>
      </c>
      <c r="L59" s="25" t="s">
        <v>18</v>
      </c>
      <c r="M59" s="6"/>
      <c r="N59" s="41"/>
      <c r="O59" s="42"/>
      <c r="P59" s="43"/>
      <c r="Q59" s="35">
        <f>IF($A59=$A57,"",IF(L59="n","",IF(L59="d","",IF(L59="i","",IF(L57="d",(($A59-$A57)*3600/((N59*60)+O59)),IF(L59="i"," ",IF(L57="i",((($A59-$A56)*3600)/((((N59*60)+O59))-((N56*60)+O56))),(($A59-$A57)*3600)/((((N59*60)+O59))-((N57*60)+O57)))))))))</f>
      </c>
      <c r="R59" s="25" t="s">
        <v>18</v>
      </c>
      <c r="S59" s="6"/>
      <c r="T59" s="41"/>
      <c r="U59" s="42"/>
      <c r="V59" s="43"/>
      <c r="W59" s="35">
        <f>IF($A59=$A57,"",IF(R59="n","",IF(R59="d","",IF(R59="i","",IF(R57="d",(($A59-$A57)*3600/((T59*60)+U59)),IF(R59="i"," ",IF(R57="i",((($A59-$A56)*3600)/((((T59*60)+U59))-((T56*60)+U56))),(($A59-$A57)*3600)/((((T59*60)+U59))-((T57*60)+U57)))))))))</f>
      </c>
      <c r="X59" s="25" t="s">
        <v>18</v>
      </c>
      <c r="Y59" s="6"/>
      <c r="Z59" s="41"/>
      <c r="AA59" s="42"/>
      <c r="AB59" s="43"/>
      <c r="AC59" s="35">
        <f>IF($A59=$A57,"",IF(X59="n","",IF(X59="d","",IF(X59="i","",IF(X57="d",(($A59-$A57)*3600/((Z59*60)+AA59)),IF(X59="i"," ",IF(X57="i",((($A59-$A56)*3600)/((((Z59*60)+AA59))-((Z56*60)+AA56))),(($A59-$A57)*3600)/((((Z59*60)+AA59))-((Z57*60)+AA57)))))))))</f>
      </c>
      <c r="AD59" s="25" t="s">
        <v>18</v>
      </c>
      <c r="AE59" s="6"/>
      <c r="AF59" s="41"/>
      <c r="AG59" s="42"/>
      <c r="AH59" s="43"/>
      <c r="AI59" s="35">
        <f>IF($A59=$A57,"",IF(AD59="n","",IF(AD59="d","",IF(AD59="i","",IF(AD57="d",(($A59-$A57)*3600/((AF59*60)+AG59)),IF(AD59="i"," ",IF(AD57="i",((($A59-$A56)*3600)/((((AF59*60)+AG59))-((AF56*60)+AG56))),(($A59-$A57)*3600)/((((AF59*60)+AG59))-((AF57*60)+AG57)))))))))</f>
      </c>
      <c r="AJ59" s="25" t="s">
        <v>18</v>
      </c>
      <c r="AK59" s="6"/>
      <c r="AL59" s="41"/>
      <c r="AM59" s="42"/>
      <c r="AN59" s="43"/>
      <c r="AO59" s="35">
        <f>IF($A59=$A57,"",IF(AJ59="n","",IF(AJ59="d","",IF(AJ59="i","",IF(AJ57="d",(($A59-$A57)*3600/((AL59*60)+AM59)),IF(AJ59="i"," ",IF(AJ57="i",((($A59-$A56)*3600)/((((AL59*60)+AM59))-((AL56*60)+AM56))),(($A59-$A57)*3600)/((((AL59*60)+AM59))-((AL57*60)+AM57)))))))))</f>
      </c>
    </row>
    <row r="60" spans="1:41" ht="11.25" customHeight="1">
      <c r="A60" s="31"/>
      <c r="B60" s="44"/>
      <c r="C60" s="45"/>
      <c r="D60" s="46"/>
      <c r="E60" s="47"/>
      <c r="F60" s="141"/>
      <c r="G60" s="142"/>
      <c r="H60" s="142"/>
      <c r="I60" s="142"/>
      <c r="J60" s="142"/>
      <c r="K60" s="143"/>
      <c r="L60" s="141"/>
      <c r="M60" s="150"/>
      <c r="N60" s="150"/>
      <c r="O60" s="150"/>
      <c r="P60" s="150"/>
      <c r="Q60" s="151"/>
      <c r="R60" s="141"/>
      <c r="S60" s="142"/>
      <c r="T60" s="142"/>
      <c r="U60" s="142"/>
      <c r="V60" s="142"/>
      <c r="W60" s="143"/>
      <c r="X60" s="141"/>
      <c r="Y60" s="142"/>
      <c r="Z60" s="142"/>
      <c r="AA60" s="142"/>
      <c r="AB60" s="142"/>
      <c r="AC60" s="143"/>
      <c r="AD60" s="141"/>
      <c r="AE60" s="142"/>
      <c r="AF60" s="142"/>
      <c r="AG60" s="142"/>
      <c r="AH60" s="142"/>
      <c r="AI60" s="143"/>
      <c r="AJ60" s="141"/>
      <c r="AK60" s="142"/>
      <c r="AL60" s="142"/>
      <c r="AM60" s="142"/>
      <c r="AN60" s="142"/>
      <c r="AO60" s="143"/>
    </row>
    <row r="61" spans="1:41" ht="11.25" customHeight="1">
      <c r="A61" s="31"/>
      <c r="B61" s="44"/>
      <c r="C61" s="45"/>
      <c r="D61" s="47"/>
      <c r="E61" s="47"/>
      <c r="F61" s="144"/>
      <c r="G61" s="145"/>
      <c r="H61" s="145"/>
      <c r="I61" s="145"/>
      <c r="J61" s="145"/>
      <c r="K61" s="146"/>
      <c r="L61" s="152"/>
      <c r="M61" s="153"/>
      <c r="N61" s="153"/>
      <c r="O61" s="153"/>
      <c r="P61" s="153"/>
      <c r="Q61" s="154"/>
      <c r="R61" s="144"/>
      <c r="S61" s="145"/>
      <c r="T61" s="145"/>
      <c r="U61" s="145"/>
      <c r="V61" s="145"/>
      <c r="W61" s="146"/>
      <c r="X61" s="144"/>
      <c r="Y61" s="145"/>
      <c r="Z61" s="145"/>
      <c r="AA61" s="145"/>
      <c r="AB61" s="145"/>
      <c r="AC61" s="146"/>
      <c r="AD61" s="144"/>
      <c r="AE61" s="145"/>
      <c r="AF61" s="145"/>
      <c r="AG61" s="145"/>
      <c r="AH61" s="145"/>
      <c r="AI61" s="146"/>
      <c r="AJ61" s="144"/>
      <c r="AK61" s="145"/>
      <c r="AL61" s="145"/>
      <c r="AM61" s="145"/>
      <c r="AN61" s="145"/>
      <c r="AO61" s="146"/>
    </row>
    <row r="62" spans="1:41" ht="11.25" customHeight="1">
      <c r="A62" s="31"/>
      <c r="B62" s="44"/>
      <c r="C62" s="45"/>
      <c r="D62" s="47"/>
      <c r="E62" s="47"/>
      <c r="F62" s="144"/>
      <c r="G62" s="145"/>
      <c r="H62" s="145"/>
      <c r="I62" s="145"/>
      <c r="J62" s="145"/>
      <c r="K62" s="146"/>
      <c r="L62" s="152"/>
      <c r="M62" s="153"/>
      <c r="N62" s="153"/>
      <c r="O62" s="153"/>
      <c r="P62" s="153"/>
      <c r="Q62" s="154"/>
      <c r="R62" s="144"/>
      <c r="S62" s="145"/>
      <c r="T62" s="145"/>
      <c r="U62" s="145"/>
      <c r="V62" s="145"/>
      <c r="W62" s="146"/>
      <c r="X62" s="144"/>
      <c r="Y62" s="145"/>
      <c r="Z62" s="145"/>
      <c r="AA62" s="145"/>
      <c r="AB62" s="145"/>
      <c r="AC62" s="146"/>
      <c r="AD62" s="144"/>
      <c r="AE62" s="145"/>
      <c r="AF62" s="145"/>
      <c r="AG62" s="145"/>
      <c r="AH62" s="145"/>
      <c r="AI62" s="146"/>
      <c r="AJ62" s="144"/>
      <c r="AK62" s="145"/>
      <c r="AL62" s="145"/>
      <c r="AM62" s="145"/>
      <c r="AN62" s="145"/>
      <c r="AO62" s="146"/>
    </row>
    <row r="63" spans="1:41" ht="11.25" customHeight="1">
      <c r="A63" s="31"/>
      <c r="B63" s="44"/>
      <c r="C63" s="45"/>
      <c r="D63" s="47"/>
      <c r="E63" s="47"/>
      <c r="F63" s="144"/>
      <c r="G63" s="145"/>
      <c r="H63" s="145"/>
      <c r="I63" s="145"/>
      <c r="J63" s="145"/>
      <c r="K63" s="146"/>
      <c r="L63" s="152"/>
      <c r="M63" s="153"/>
      <c r="N63" s="153"/>
      <c r="O63" s="153"/>
      <c r="P63" s="153"/>
      <c r="Q63" s="154"/>
      <c r="R63" s="144"/>
      <c r="S63" s="145"/>
      <c r="T63" s="145"/>
      <c r="U63" s="145"/>
      <c r="V63" s="145"/>
      <c r="W63" s="146"/>
      <c r="X63" s="144"/>
      <c r="Y63" s="145"/>
      <c r="Z63" s="145"/>
      <c r="AA63" s="145"/>
      <c r="AB63" s="145"/>
      <c r="AC63" s="146"/>
      <c r="AD63" s="144"/>
      <c r="AE63" s="145"/>
      <c r="AF63" s="145"/>
      <c r="AG63" s="145"/>
      <c r="AH63" s="145"/>
      <c r="AI63" s="146"/>
      <c r="AJ63" s="144"/>
      <c r="AK63" s="145"/>
      <c r="AL63" s="145"/>
      <c r="AM63" s="145"/>
      <c r="AN63" s="145"/>
      <c r="AO63" s="146"/>
    </row>
    <row r="64" spans="1:41" ht="11.25" customHeight="1">
      <c r="A64" s="31"/>
      <c r="B64" s="44"/>
      <c r="C64" s="45"/>
      <c r="D64" s="47"/>
      <c r="E64" s="47"/>
      <c r="F64" s="144"/>
      <c r="G64" s="145"/>
      <c r="H64" s="145"/>
      <c r="I64" s="145"/>
      <c r="J64" s="145"/>
      <c r="K64" s="146"/>
      <c r="L64" s="152"/>
      <c r="M64" s="153"/>
      <c r="N64" s="153"/>
      <c r="O64" s="153"/>
      <c r="P64" s="153"/>
      <c r="Q64" s="154"/>
      <c r="R64" s="144"/>
      <c r="S64" s="145"/>
      <c r="T64" s="145"/>
      <c r="U64" s="145"/>
      <c r="V64" s="145"/>
      <c r="W64" s="146"/>
      <c r="X64" s="144"/>
      <c r="Y64" s="145"/>
      <c r="Z64" s="145"/>
      <c r="AA64" s="145"/>
      <c r="AB64" s="145"/>
      <c r="AC64" s="146"/>
      <c r="AD64" s="144"/>
      <c r="AE64" s="145"/>
      <c r="AF64" s="145"/>
      <c r="AG64" s="145"/>
      <c r="AH64" s="145"/>
      <c r="AI64" s="146"/>
      <c r="AJ64" s="144"/>
      <c r="AK64" s="145"/>
      <c r="AL64" s="145"/>
      <c r="AM64" s="145"/>
      <c r="AN64" s="145"/>
      <c r="AO64" s="146"/>
    </row>
    <row r="65" spans="1:41" ht="11.25" customHeight="1">
      <c r="A65" s="37"/>
      <c r="B65" s="48"/>
      <c r="C65" s="49"/>
      <c r="D65" s="50"/>
      <c r="E65" s="50"/>
      <c r="F65" s="147"/>
      <c r="G65" s="148"/>
      <c r="H65" s="148"/>
      <c r="I65" s="148"/>
      <c r="J65" s="148"/>
      <c r="K65" s="149"/>
      <c r="L65" s="155"/>
      <c r="M65" s="156"/>
      <c r="N65" s="156"/>
      <c r="O65" s="156"/>
      <c r="P65" s="156"/>
      <c r="Q65" s="157"/>
      <c r="R65" s="147"/>
      <c r="S65" s="148"/>
      <c r="T65" s="148"/>
      <c r="U65" s="148"/>
      <c r="V65" s="148"/>
      <c r="W65" s="149"/>
      <c r="X65" s="147"/>
      <c r="Y65" s="148"/>
      <c r="Z65" s="148"/>
      <c r="AA65" s="148"/>
      <c r="AB65" s="148"/>
      <c r="AC65" s="149"/>
      <c r="AD65" s="147"/>
      <c r="AE65" s="148"/>
      <c r="AF65" s="148"/>
      <c r="AG65" s="148"/>
      <c r="AH65" s="148"/>
      <c r="AI65" s="149"/>
      <c r="AJ65" s="147"/>
      <c r="AK65" s="148"/>
      <c r="AL65" s="148"/>
      <c r="AM65" s="148"/>
      <c r="AN65" s="148"/>
      <c r="AO65" s="149"/>
    </row>
    <row r="66" spans="1:41" ht="11.25" customHeight="1">
      <c r="A66" s="31"/>
      <c r="B66" s="44"/>
      <c r="C66" s="45"/>
      <c r="D66" s="47"/>
      <c r="E66" s="47"/>
      <c r="F66" s="51"/>
      <c r="G66" s="6"/>
      <c r="H66" s="41"/>
      <c r="I66" s="42"/>
      <c r="J66" s="43"/>
      <c r="K66" s="52"/>
      <c r="L66" s="51"/>
      <c r="M66" s="6"/>
      <c r="N66" s="41"/>
      <c r="O66" s="42"/>
      <c r="P66" s="43"/>
      <c r="Q66" s="52"/>
      <c r="R66" s="51"/>
      <c r="S66" s="6"/>
      <c r="T66" s="41"/>
      <c r="U66" s="42"/>
      <c r="V66" s="43"/>
      <c r="W66" s="52"/>
      <c r="X66" s="51"/>
      <c r="Y66" s="6"/>
      <c r="Z66" s="41"/>
      <c r="AA66" s="42"/>
      <c r="AB66" s="43"/>
      <c r="AC66" s="52"/>
      <c r="AD66" s="51"/>
      <c r="AE66" s="6"/>
      <c r="AF66" s="41"/>
      <c r="AG66" s="42"/>
      <c r="AH66" s="43"/>
      <c r="AI66" s="52"/>
      <c r="AJ66" s="51"/>
      <c r="AK66" s="6"/>
      <c r="AL66" s="41"/>
      <c r="AM66" s="42"/>
      <c r="AN66" s="43"/>
      <c r="AO66" s="52"/>
    </row>
    <row r="67" spans="1:41" ht="11.25" customHeight="1">
      <c r="A67" s="31"/>
      <c r="B67" s="44"/>
      <c r="C67" s="53"/>
      <c r="D67" s="47"/>
      <c r="E67" s="47"/>
      <c r="F67" s="51"/>
      <c r="G67" s="6"/>
      <c r="H67" s="41"/>
      <c r="I67" s="42"/>
      <c r="K67" s="52"/>
      <c r="L67" s="51"/>
      <c r="M67" s="6"/>
      <c r="N67" s="41"/>
      <c r="O67" s="42"/>
      <c r="Q67" s="52"/>
      <c r="R67" s="51"/>
      <c r="S67" s="6"/>
      <c r="T67" s="41"/>
      <c r="U67" s="42"/>
      <c r="W67" s="52"/>
      <c r="X67" s="51"/>
      <c r="Y67" s="6"/>
      <c r="Z67" s="41"/>
      <c r="AA67" s="42"/>
      <c r="AC67" s="52"/>
      <c r="AD67" s="51"/>
      <c r="AE67" s="6"/>
      <c r="AF67" s="41"/>
      <c r="AG67" s="42"/>
      <c r="AI67" s="52"/>
      <c r="AJ67" s="51"/>
      <c r="AK67" s="6"/>
      <c r="AL67" s="41"/>
      <c r="AM67" s="42"/>
      <c r="AO67" s="52"/>
    </row>
    <row r="68" spans="1:41" ht="11.25" customHeight="1">
      <c r="A68" s="31"/>
      <c r="B68" s="44"/>
      <c r="C68" s="53"/>
      <c r="D68" s="54" t="s">
        <v>19</v>
      </c>
      <c r="K68" s="52" t="e">
        <f>(($A68-$A65)*3600)/(((H68*60)+I68)-((H65*60)+I65))</f>
        <v>#DIV/0!</v>
      </c>
      <c r="Q68" s="52" t="e">
        <f>(($A68-$A65)*3600)/(((N68*60)+O68)-((N65*60)+O65))</f>
        <v>#DIV/0!</v>
      </c>
      <c r="W68" s="52" t="e">
        <f>(($A68-$A65)*3600)/(((T68*60)+U68)-((T65*60)+U65))</f>
        <v>#DIV/0!</v>
      </c>
      <c r="AC68" s="52" t="e">
        <f>(($A68-$A65)*3600)/(((Z68*60)+AA68)-((Z65*60)+AA65))</f>
        <v>#DIV/0!</v>
      </c>
      <c r="AI68" s="52" t="e">
        <f>(($A68-$A65)*3600)/(((AF68*60)+AG68)-((AF65*60)+AG65))</f>
        <v>#DIV/0!</v>
      </c>
      <c r="AO68" s="52" t="e">
        <f>(($A68-$A65)*3600)/(((AL68*60)+AM68)-((AL65*60)+AM65))</f>
        <v>#DIV/0!</v>
      </c>
    </row>
    <row r="69" spans="1:41" ht="11.25" customHeight="1">
      <c r="A69" s="31"/>
      <c r="B69" s="44"/>
      <c r="C69" s="53"/>
      <c r="D69" s="54" t="s">
        <v>20</v>
      </c>
      <c r="K69" s="57" t="e">
        <f>(($A69-$A65)*3600)/(((H69*60)+I69)-((H65*60)+I65))</f>
        <v>#DIV/0!</v>
      </c>
      <c r="Q69" s="57" t="e">
        <f>(($A69-$A65)*3600)/(((N69*60)+O69)-((N65*60)+O65))</f>
        <v>#DIV/0!</v>
      </c>
      <c r="W69" s="57" t="e">
        <f>(($A69-$A65)*3600)/(((T69*60)+U69)-((T65*60)+U65))</f>
        <v>#DIV/0!</v>
      </c>
      <c r="AC69" s="57" t="e">
        <f>(($A69-$A65)*3600)/(((Z69*60)+AA69)-((Z65*60)+AA65))</f>
        <v>#DIV/0!</v>
      </c>
      <c r="AI69" s="57" t="e">
        <f>(($A69-$A65)*3600)/(((AF69*60)+AG69)-((AF65*60)+AG65))</f>
        <v>#DIV/0!</v>
      </c>
      <c r="AO69" s="57" t="e">
        <f>(($A69-$A65)*3600)/(((AL69*60)+AM69)-((AL65*60)+AM65))</f>
        <v>#DIV/0!</v>
      </c>
    </row>
    <row r="70" spans="1:40" ht="11.25" customHeight="1">
      <c r="A70" s="31"/>
      <c r="B70" s="44"/>
      <c r="C70" s="53"/>
      <c r="D70" s="47"/>
      <c r="E70" s="47"/>
      <c r="F70" s="51"/>
      <c r="G70" s="6"/>
      <c r="H70" s="41"/>
      <c r="I70" s="42"/>
      <c r="J70" s="43"/>
      <c r="L70" s="51"/>
      <c r="M70" s="6"/>
      <c r="N70" s="41"/>
      <c r="O70" s="42"/>
      <c r="P70" s="43"/>
      <c r="R70" s="51"/>
      <c r="S70" s="6"/>
      <c r="T70" s="41"/>
      <c r="U70" s="42"/>
      <c r="V70" s="43"/>
      <c r="X70" s="51"/>
      <c r="Y70" s="6"/>
      <c r="Z70" s="41"/>
      <c r="AA70" s="42"/>
      <c r="AB70" s="43"/>
      <c r="AD70" s="51"/>
      <c r="AE70" s="6"/>
      <c r="AF70" s="41"/>
      <c r="AG70" s="42"/>
      <c r="AH70" s="43"/>
      <c r="AJ70" s="51"/>
      <c r="AK70" s="6"/>
      <c r="AL70" s="41"/>
      <c r="AM70" s="42"/>
      <c r="AN70" s="43"/>
    </row>
    <row r="71" spans="1:41" ht="11.25" customHeight="1">
      <c r="A71" s="31"/>
      <c r="B71" s="44"/>
      <c r="C71" s="53"/>
      <c r="D71" s="47" t="s">
        <v>21</v>
      </c>
      <c r="E71" s="47"/>
      <c r="F71" s="51"/>
      <c r="G71" s="6"/>
      <c r="H71" s="41"/>
      <c r="I71" s="42"/>
      <c r="J71" s="43"/>
      <c r="K71" s="52" t="e">
        <f>(($A71-$A69)*3600)/(((H71*60)+I71)-((H70*60)+I70))</f>
        <v>#DIV/0!</v>
      </c>
      <c r="L71" s="51"/>
      <c r="M71" s="6"/>
      <c r="N71" s="41"/>
      <c r="O71" s="42"/>
      <c r="P71" s="43"/>
      <c r="Q71" s="52" t="e">
        <f>(($A71-$A69)*3600)/(((N71*60)+O71)-((N70*60)+O70))</f>
        <v>#DIV/0!</v>
      </c>
      <c r="R71" s="51"/>
      <c r="S71" s="6"/>
      <c r="T71" s="41"/>
      <c r="U71" s="42"/>
      <c r="V71" s="43"/>
      <c r="W71" s="52" t="e">
        <f>(($A71-$A69)*3600)/(((T71*60)+U71)-((T70*60)+U70))</f>
        <v>#DIV/0!</v>
      </c>
      <c r="X71" s="51"/>
      <c r="Y71" s="6"/>
      <c r="Z71" s="41"/>
      <c r="AA71" s="42"/>
      <c r="AB71" s="43"/>
      <c r="AC71" s="52" t="e">
        <f>(($A71-$A69)*3600)/(((Z71*60)+AA71)-((Z70*60)+AA70))</f>
        <v>#DIV/0!</v>
      </c>
      <c r="AD71" s="51"/>
      <c r="AE71" s="6"/>
      <c r="AF71" s="41"/>
      <c r="AG71" s="42"/>
      <c r="AH71" s="43"/>
      <c r="AI71" s="52" t="e">
        <f>(($A71-$A69)*3600)/(((AF71*60)+AG71)-((AF70*60)+AG70))</f>
        <v>#DIV/0!</v>
      </c>
      <c r="AJ71" s="51"/>
      <c r="AK71" s="6"/>
      <c r="AL71" s="41"/>
      <c r="AM71" s="42"/>
      <c r="AN71" s="43"/>
      <c r="AO71" s="52" t="e">
        <f>(($A71-$A69)*3600)/(((AL71*60)+AM71)-((AL70*60)+AM70))</f>
        <v>#DIV/0!</v>
      </c>
    </row>
    <row r="72" spans="1:41" ht="11.25" customHeight="1">
      <c r="A72" s="31"/>
      <c r="B72" s="44"/>
      <c r="C72" s="53"/>
      <c r="D72" s="47"/>
      <c r="E72" s="47"/>
      <c r="F72" s="51"/>
      <c r="G72" s="6"/>
      <c r="H72" s="41"/>
      <c r="I72" s="42"/>
      <c r="J72" s="43"/>
      <c r="K72" s="52"/>
      <c r="L72" s="51"/>
      <c r="M72" s="6"/>
      <c r="N72" s="41"/>
      <c r="O72" s="42"/>
      <c r="P72" s="43"/>
      <c r="Q72" s="52"/>
      <c r="R72" s="51"/>
      <c r="S72" s="6"/>
      <c r="T72" s="41"/>
      <c r="U72" s="42"/>
      <c r="V72" s="43"/>
      <c r="W72" s="52"/>
      <c r="X72" s="51"/>
      <c r="Y72" s="6"/>
      <c r="Z72" s="41"/>
      <c r="AA72" s="42"/>
      <c r="AB72" s="43"/>
      <c r="AC72" s="52"/>
      <c r="AD72" s="51"/>
      <c r="AE72" s="6"/>
      <c r="AF72" s="41"/>
      <c r="AG72" s="42"/>
      <c r="AH72" s="43"/>
      <c r="AI72" s="52"/>
      <c r="AJ72" s="51"/>
      <c r="AK72" s="6"/>
      <c r="AL72" s="41"/>
      <c r="AM72" s="42"/>
      <c r="AN72" s="43"/>
      <c r="AO72" s="52"/>
    </row>
    <row r="73" spans="1:41" ht="11.25" customHeight="1">
      <c r="A73" s="31"/>
      <c r="B73" s="44"/>
      <c r="C73" s="53"/>
      <c r="D73" s="47"/>
      <c r="E73" s="47"/>
      <c r="F73" s="51"/>
      <c r="G73" s="6"/>
      <c r="H73" s="41"/>
      <c r="I73" s="42"/>
      <c r="J73" s="43"/>
      <c r="K73" s="52"/>
      <c r="L73" s="51"/>
      <c r="M73" s="6"/>
      <c r="N73" s="41"/>
      <c r="O73" s="42"/>
      <c r="P73" s="43"/>
      <c r="Q73" s="52"/>
      <c r="R73" s="51"/>
      <c r="S73" s="6"/>
      <c r="T73" s="41"/>
      <c r="U73" s="42"/>
      <c r="V73" s="43"/>
      <c r="W73" s="52"/>
      <c r="X73" s="51"/>
      <c r="Y73" s="6"/>
      <c r="Z73" s="41"/>
      <c r="AA73" s="42"/>
      <c r="AB73" s="43"/>
      <c r="AC73" s="52"/>
      <c r="AD73" s="51"/>
      <c r="AE73" s="6"/>
      <c r="AF73" s="41"/>
      <c r="AG73" s="42"/>
      <c r="AH73" s="43"/>
      <c r="AI73" s="52"/>
      <c r="AJ73" s="51"/>
      <c r="AK73" s="6"/>
      <c r="AL73" s="41"/>
      <c r="AM73" s="42"/>
      <c r="AN73" s="43"/>
      <c r="AO73" s="52"/>
    </row>
    <row r="74" spans="1:41" ht="11.25" customHeight="1">
      <c r="A74" s="31"/>
      <c r="B74" s="44"/>
      <c r="C74" s="53"/>
      <c r="D74" s="47"/>
      <c r="E74" s="47"/>
      <c r="F74" s="51"/>
      <c r="G74" s="6"/>
      <c r="H74" s="41"/>
      <c r="I74" s="42"/>
      <c r="J74" s="43"/>
      <c r="K74" s="52"/>
      <c r="L74" s="51"/>
      <c r="M74" s="6"/>
      <c r="N74" s="41"/>
      <c r="O74" s="42"/>
      <c r="P74" s="43"/>
      <c r="Q74" s="52"/>
      <c r="R74" s="51"/>
      <c r="S74" s="6"/>
      <c r="T74" s="41"/>
      <c r="U74" s="42"/>
      <c r="V74" s="43"/>
      <c r="W74" s="52"/>
      <c r="X74" s="51"/>
      <c r="Y74" s="6"/>
      <c r="Z74" s="41"/>
      <c r="AA74" s="42"/>
      <c r="AB74" s="43"/>
      <c r="AC74" s="52"/>
      <c r="AD74" s="51"/>
      <c r="AE74" s="6"/>
      <c r="AF74" s="41"/>
      <c r="AG74" s="42"/>
      <c r="AH74" s="43"/>
      <c r="AI74" s="52"/>
      <c r="AJ74" s="51"/>
      <c r="AK74" s="6"/>
      <c r="AL74" s="41"/>
      <c r="AM74" s="42"/>
      <c r="AN74" s="43"/>
      <c r="AO74" s="52"/>
    </row>
    <row r="75" spans="1:41" ht="11.25" customHeight="1">
      <c r="A75" s="31"/>
      <c r="B75" s="41"/>
      <c r="C75" s="53"/>
      <c r="D75" s="58"/>
      <c r="E75" s="47"/>
      <c r="F75" s="25"/>
      <c r="G75" s="6"/>
      <c r="H75" s="41"/>
      <c r="I75" s="42"/>
      <c r="J75" s="43"/>
      <c r="K75" s="52"/>
      <c r="L75" s="25"/>
      <c r="M75" s="6"/>
      <c r="N75" s="41"/>
      <c r="O75" s="42"/>
      <c r="P75" s="43"/>
      <c r="Q75" s="52"/>
      <c r="R75" s="25"/>
      <c r="S75" s="6"/>
      <c r="T75" s="41"/>
      <c r="U75" s="42"/>
      <c r="V75" s="43"/>
      <c r="W75" s="52"/>
      <c r="X75" s="25"/>
      <c r="Y75" s="6"/>
      <c r="Z75" s="41"/>
      <c r="AA75" s="42"/>
      <c r="AB75" s="43"/>
      <c r="AC75" s="52"/>
      <c r="AD75" s="25"/>
      <c r="AE75" s="6"/>
      <c r="AF75" s="41"/>
      <c r="AG75" s="42"/>
      <c r="AH75" s="43"/>
      <c r="AI75" s="52"/>
      <c r="AJ75" s="25"/>
      <c r="AK75" s="6"/>
      <c r="AL75" s="41"/>
      <c r="AM75" s="42"/>
      <c r="AN75" s="43"/>
      <c r="AO75" s="52"/>
    </row>
    <row r="76" spans="1:41" ht="11.25" customHeight="1">
      <c r="A76" s="31"/>
      <c r="B76" s="41"/>
      <c r="C76" s="53"/>
      <c r="D76" s="47" t="str">
        <f aca="true" t="shared" si="7" ref="D76:D81">+D11</f>
        <v>PRESTON</v>
      </c>
      <c r="E76" s="47"/>
      <c r="F76" s="54" t="str">
        <f aca="true" t="shared" si="8" ref="F76:F81">+F11</f>
        <v>n</v>
      </c>
      <c r="G76" s="59"/>
      <c r="H76" s="54">
        <f aca="true" t="shared" si="9" ref="H76:I81">+H11</f>
        <v>0</v>
      </c>
      <c r="I76" s="56">
        <f t="shared" si="9"/>
        <v>0</v>
      </c>
      <c r="J76" s="60"/>
      <c r="K76" s="61">
        <f>IF(F76="","",IF(F76="i","",J76))</f>
        <v>0</v>
      </c>
      <c r="L76" s="54" t="str">
        <f aca="true" t="shared" si="10" ref="L76:L81">+L11</f>
        <v>n</v>
      </c>
      <c r="M76" s="59"/>
      <c r="N76" s="54">
        <f aca="true" t="shared" si="11" ref="N76:O81">+N11</f>
        <v>0</v>
      </c>
      <c r="O76" s="56">
        <f t="shared" si="11"/>
        <v>0</v>
      </c>
      <c r="P76" s="60"/>
      <c r="Q76" s="61">
        <f>IF(L76="","",IF(L76="i","",P76))</f>
        <v>0</v>
      </c>
      <c r="R76" s="54" t="str">
        <f aca="true" t="shared" si="12" ref="R76:R81">+R11</f>
        <v>n</v>
      </c>
      <c r="S76" s="59"/>
      <c r="T76" s="54">
        <f aca="true" t="shared" si="13" ref="T76:U81">+T11</f>
        <v>0</v>
      </c>
      <c r="U76" s="56">
        <f t="shared" si="13"/>
        <v>0</v>
      </c>
      <c r="V76" s="60"/>
      <c r="W76" s="61">
        <f>IF(R76="","",IF(R76="i","",V76))</f>
        <v>0</v>
      </c>
      <c r="X76" s="54" t="str">
        <f aca="true" t="shared" si="14" ref="X76:X81">+X11</f>
        <v>n</v>
      </c>
      <c r="Y76" s="59"/>
      <c r="Z76" s="54">
        <f aca="true" t="shared" si="15" ref="Z76:AA81">+Z11</f>
        <v>0</v>
      </c>
      <c r="AA76" s="56">
        <f t="shared" si="15"/>
        <v>0</v>
      </c>
      <c r="AB76" s="60"/>
      <c r="AC76" s="61">
        <f>IF(X76="","",IF(X76="i","",AB76))</f>
        <v>0</v>
      </c>
      <c r="AD76" s="54" t="str">
        <f aca="true" t="shared" si="16" ref="AD76:AD81">+AD11</f>
        <v>n</v>
      </c>
      <c r="AE76" s="59"/>
      <c r="AF76" s="54">
        <f aca="true" t="shared" si="17" ref="AF76:AG81">+AF11</f>
        <v>0</v>
      </c>
      <c r="AG76" s="56">
        <f t="shared" si="17"/>
        <v>0</v>
      </c>
      <c r="AH76" s="60"/>
      <c r="AI76" s="61">
        <f>IF(AD76="","",IF(AD76="i","",AH76))</f>
        <v>0</v>
      </c>
      <c r="AJ76" s="54" t="str">
        <f aca="true" t="shared" si="18" ref="AJ76:AJ81">+AJ11</f>
        <v>n</v>
      </c>
      <c r="AK76" s="59"/>
      <c r="AL76" s="54">
        <f aca="true" t="shared" si="19" ref="AL76:AM81">+AL11</f>
        <v>0</v>
      </c>
      <c r="AM76" s="56">
        <f t="shared" si="19"/>
        <v>0</v>
      </c>
      <c r="AN76" s="60"/>
      <c r="AO76" s="61">
        <f>IF(AJ76="","",IF(AJ76="i","",AN76))</f>
        <v>0</v>
      </c>
    </row>
    <row r="77" spans="1:41" ht="11.25" customHeight="1">
      <c r="A77" s="31"/>
      <c r="B77" s="41"/>
      <c r="C77" s="53"/>
      <c r="D77" s="47" t="str">
        <f t="shared" si="7"/>
        <v>Oxheys</v>
      </c>
      <c r="E77" s="47"/>
      <c r="F77" s="54" t="str">
        <f t="shared" si="8"/>
        <v>n</v>
      </c>
      <c r="G77" s="59"/>
      <c r="H77" s="54">
        <f t="shared" si="9"/>
        <v>0</v>
      </c>
      <c r="I77" s="56">
        <f t="shared" si="9"/>
        <v>0</v>
      </c>
      <c r="J77" s="60">
        <f>IF(F75&lt;&gt;"d",((((H77*60+I77))-(H75*60+I75))/24/60/60)+J75,((H77*60+I77)/24/60/60+J75))</f>
        <v>0</v>
      </c>
      <c r="K77" s="61">
        <f>IF(F77="","",IF(F77="i","",J77))</f>
        <v>0</v>
      </c>
      <c r="L77" s="54" t="str">
        <f t="shared" si="10"/>
        <v>n</v>
      </c>
      <c r="M77" s="59"/>
      <c r="N77" s="54">
        <f t="shared" si="11"/>
        <v>0</v>
      </c>
      <c r="O77" s="56">
        <f t="shared" si="11"/>
        <v>0</v>
      </c>
      <c r="P77" s="60">
        <f>IF(L75&lt;&gt;"d",((((N77*60+O77))-(N75*60+O75))/24/60/60)+P75,((N77*60+O77)/24/60/60+P75))</f>
        <v>0</v>
      </c>
      <c r="Q77" s="61">
        <f>IF(L77="","",IF(L77="i","",P77))</f>
        <v>0</v>
      </c>
      <c r="R77" s="54" t="str">
        <f t="shared" si="12"/>
        <v>n</v>
      </c>
      <c r="S77" s="59"/>
      <c r="T77" s="54">
        <f t="shared" si="13"/>
        <v>0</v>
      </c>
      <c r="U77" s="56">
        <f t="shared" si="13"/>
        <v>0</v>
      </c>
      <c r="V77" s="60">
        <f>IF(R75&lt;&gt;"d",((((T77*60+U77))-(T75*60+U75))/24/60/60)+V75,((T77*60+U77)/24/60/60+V75))</f>
        <v>0</v>
      </c>
      <c r="W77" s="61">
        <f>IF(R77="","",IF(R77="i","",V77))</f>
        <v>0</v>
      </c>
      <c r="X77" s="54" t="str">
        <f t="shared" si="14"/>
        <v>n</v>
      </c>
      <c r="Y77" s="59"/>
      <c r="Z77" s="54">
        <f t="shared" si="15"/>
        <v>0</v>
      </c>
      <c r="AA77" s="56">
        <f t="shared" si="15"/>
        <v>0</v>
      </c>
      <c r="AB77" s="60">
        <f>IF(X75&lt;&gt;"d",((((Z77*60+AA77))-(Z75*60+AA75))/24/60/60)+AB75,((Z77*60+AA77)/24/60/60+AB75))</f>
        <v>0</v>
      </c>
      <c r="AC77" s="61">
        <f>IF(X77="","",IF(X77="i","",AB77))</f>
        <v>0</v>
      </c>
      <c r="AD77" s="54" t="str">
        <f t="shared" si="16"/>
        <v>n</v>
      </c>
      <c r="AE77" s="59"/>
      <c r="AF77" s="54">
        <f t="shared" si="17"/>
        <v>0</v>
      </c>
      <c r="AG77" s="56">
        <f t="shared" si="17"/>
        <v>0</v>
      </c>
      <c r="AH77" s="60">
        <f>IF(AD75&lt;&gt;"d",((((AF77*60+AG77))-(AF75*60+AG75))/24/60/60)+AH75,((AF77*60+AG77)/24/60/60+AH75))</f>
        <v>0</v>
      </c>
      <c r="AI77" s="61">
        <f>IF(AD77="","",IF(AD77="i","",AH77))</f>
        <v>0</v>
      </c>
      <c r="AJ77" s="54" t="str">
        <f t="shared" si="18"/>
        <v>n</v>
      </c>
      <c r="AK77" s="59"/>
      <c r="AL77" s="54">
        <f t="shared" si="19"/>
        <v>0</v>
      </c>
      <c r="AM77" s="56">
        <f t="shared" si="19"/>
        <v>0</v>
      </c>
      <c r="AN77" s="60">
        <f>IF(AJ75&lt;&gt;"d",((((AL77*60+AM77))-(AL75*60+AM75))/24/60/60)+AN75,((AL77*60+AM77)/24/60/60+AN75))</f>
        <v>0</v>
      </c>
      <c r="AO77" s="61">
        <f>IF(AJ77="","",IF(AJ77="i","",AN77))</f>
        <v>0</v>
      </c>
    </row>
    <row r="78" spans="1:41" ht="11.25" customHeight="1">
      <c r="A78" s="31"/>
      <c r="B78" s="41"/>
      <c r="C78" s="53"/>
      <c r="D78" s="47" t="str">
        <f t="shared" si="7"/>
        <v>M55</v>
      </c>
      <c r="E78" s="47"/>
      <c r="F78" s="54" t="str">
        <f t="shared" si="8"/>
        <v>n</v>
      </c>
      <c r="G78" s="59"/>
      <c r="H78" s="54">
        <f t="shared" si="9"/>
        <v>0</v>
      </c>
      <c r="I78" s="56">
        <f t="shared" si="9"/>
        <v>0</v>
      </c>
      <c r="J78" s="60">
        <f>IF(F76&lt;&gt;"d",((((H78*60+I78))-(H76*60+I76))/24/60/60)+J76,((H78*60+I78)/24/60/60+J76))</f>
        <v>0</v>
      </c>
      <c r="K78" s="61">
        <f>IF(F78="","",IF(F78="i","",J78))</f>
        <v>0</v>
      </c>
      <c r="L78" s="54" t="str">
        <f t="shared" si="10"/>
        <v>n</v>
      </c>
      <c r="M78" s="59"/>
      <c r="N78" s="54">
        <f t="shared" si="11"/>
        <v>0</v>
      </c>
      <c r="O78" s="56">
        <f t="shared" si="11"/>
        <v>0</v>
      </c>
      <c r="P78" s="60">
        <f>IF(L76&lt;&gt;"d",((((N78*60+O78))-(N76*60+O76))/24/60/60)+P76,((N78*60+O78)/24/60/60+P76))</f>
        <v>0</v>
      </c>
      <c r="Q78" s="61">
        <f>IF(L78="","",IF(L78="i","",P78))</f>
        <v>0</v>
      </c>
      <c r="R78" s="54" t="str">
        <f t="shared" si="12"/>
        <v>n</v>
      </c>
      <c r="S78" s="59"/>
      <c r="T78" s="54">
        <f t="shared" si="13"/>
        <v>0</v>
      </c>
      <c r="U78" s="56">
        <f t="shared" si="13"/>
        <v>0</v>
      </c>
      <c r="V78" s="60">
        <f>IF(R76&lt;&gt;"d",((((T78*60+U78))-(T76*60+U76))/24/60/60)+V76,((T78*60+U78)/24/60/60+V76))</f>
        <v>0</v>
      </c>
      <c r="W78" s="61">
        <f>IF(R78="","",IF(R78="i","",V78))</f>
        <v>0</v>
      </c>
      <c r="X78" s="54" t="str">
        <f t="shared" si="14"/>
        <v>n</v>
      </c>
      <c r="Y78" s="59"/>
      <c r="Z78" s="54">
        <f t="shared" si="15"/>
        <v>0</v>
      </c>
      <c r="AA78" s="56">
        <f t="shared" si="15"/>
        <v>0</v>
      </c>
      <c r="AB78" s="60">
        <f>IF(X76&lt;&gt;"d",((((Z78*60+AA78))-(Z76*60+AA76))/24/60/60)+AB76,((Z78*60+AA78)/24/60/60+AB76))</f>
        <v>0</v>
      </c>
      <c r="AC78" s="61">
        <f>IF(X78="","",IF(X78="i","",AB78))</f>
        <v>0</v>
      </c>
      <c r="AD78" s="54" t="str">
        <f t="shared" si="16"/>
        <v>n</v>
      </c>
      <c r="AE78" s="59"/>
      <c r="AF78" s="54">
        <f t="shared" si="17"/>
        <v>0</v>
      </c>
      <c r="AG78" s="56">
        <f t="shared" si="17"/>
        <v>0</v>
      </c>
      <c r="AH78" s="60">
        <f>IF(AD76&lt;&gt;"d",((((AF78*60+AG78))-(AF76*60+AG76))/24/60/60)+AH76,((AF78*60+AG78)/24/60/60+AH76))</f>
        <v>0</v>
      </c>
      <c r="AI78" s="61">
        <f>IF(AD78="","",IF(AD78="i","",AH78))</f>
        <v>0</v>
      </c>
      <c r="AJ78" s="54" t="str">
        <f t="shared" si="18"/>
        <v>n</v>
      </c>
      <c r="AK78" s="59"/>
      <c r="AL78" s="54">
        <f t="shared" si="19"/>
        <v>0</v>
      </c>
      <c r="AM78" s="56">
        <f t="shared" si="19"/>
        <v>0</v>
      </c>
      <c r="AN78" s="60">
        <f>IF(AJ76&lt;&gt;"d",((((AL78*60+AM78))-(AL76*60+AM76))/24/60/60)+AN76,((AL78*60+AM78)/24/60/60+AN76))</f>
        <v>0</v>
      </c>
      <c r="AO78" s="61">
        <f>IF(AJ78="","",IF(AJ78="i","",AN78))</f>
        <v>0</v>
      </c>
    </row>
    <row r="79" spans="1:41" ht="11.25" customHeight="1">
      <c r="A79" s="31"/>
      <c r="B79" s="44"/>
      <c r="C79" s="53"/>
      <c r="D79" s="47" t="str">
        <f t="shared" si="7"/>
        <v>Barton</v>
      </c>
      <c r="E79" s="47"/>
      <c r="F79" s="54" t="str">
        <f t="shared" si="8"/>
        <v>n</v>
      </c>
      <c r="G79" s="59"/>
      <c r="H79" s="54">
        <f t="shared" si="9"/>
        <v>0</v>
      </c>
      <c r="I79" s="56">
        <f t="shared" si="9"/>
        <v>0</v>
      </c>
      <c r="J79" s="60">
        <f aca="true" t="shared" si="20" ref="J79:J122">IF(F78&lt;&gt;"d",((((H79*60+I79))-(H78*60+I78))/24/60/60)+J78,((H79*60+I79)/24/60/60+J78))</f>
        <v>0</v>
      </c>
      <c r="K79" s="61">
        <f aca="true" t="shared" si="21" ref="K79:K122">IF(F79="","",IF(F79="i","",J79))</f>
        <v>0</v>
      </c>
      <c r="L79" s="54" t="str">
        <f t="shared" si="10"/>
        <v>n</v>
      </c>
      <c r="M79" s="59"/>
      <c r="N79" s="54">
        <f t="shared" si="11"/>
        <v>0</v>
      </c>
      <c r="O79" s="56">
        <f t="shared" si="11"/>
        <v>0</v>
      </c>
      <c r="P79" s="60">
        <f aca="true" t="shared" si="22" ref="P79:P122">IF(L78&lt;&gt;"d",((((N79*60+O79))-(N78*60+O78))/24/60/60)+P78,((N79*60+O79)/24/60/60+P78))</f>
        <v>0</v>
      </c>
      <c r="Q79" s="61">
        <f aca="true" t="shared" si="23" ref="Q79:Q122">IF(L79="","",IF(L79="i","",P79))</f>
        <v>0</v>
      </c>
      <c r="R79" s="54" t="str">
        <f t="shared" si="12"/>
        <v>n</v>
      </c>
      <c r="S79" s="59"/>
      <c r="T79" s="54">
        <f t="shared" si="13"/>
        <v>0</v>
      </c>
      <c r="U79" s="56">
        <f t="shared" si="13"/>
        <v>0</v>
      </c>
      <c r="V79" s="60">
        <f aca="true" t="shared" si="24" ref="V79:V122">IF(R78&lt;&gt;"d",((((T79*60+U79))-(T78*60+U78))/24/60/60)+V78,((T79*60+U79)/24/60/60+V78))</f>
        <v>0</v>
      </c>
      <c r="W79" s="61">
        <f aca="true" t="shared" si="25" ref="W79:W122">IF(R79="","",IF(R79="i","",V79))</f>
        <v>0</v>
      </c>
      <c r="X79" s="54" t="str">
        <f t="shared" si="14"/>
        <v>n</v>
      </c>
      <c r="Y79" s="59"/>
      <c r="Z79" s="54">
        <f t="shared" si="15"/>
        <v>0</v>
      </c>
      <c r="AA79" s="56">
        <f t="shared" si="15"/>
        <v>0</v>
      </c>
      <c r="AB79" s="60">
        <f aca="true" t="shared" si="26" ref="AB79:AB122">IF(X78&lt;&gt;"d",((((Z79*60+AA79))-(Z78*60+AA78))/24/60/60)+AB78,((Z79*60+AA79)/24/60/60+AB78))</f>
        <v>0</v>
      </c>
      <c r="AC79" s="61">
        <f aca="true" t="shared" si="27" ref="AC79:AC122">IF(X79="","",IF(X79="i","",AB79))</f>
        <v>0</v>
      </c>
      <c r="AD79" s="54" t="str">
        <f t="shared" si="16"/>
        <v>n</v>
      </c>
      <c r="AE79" s="59"/>
      <c r="AF79" s="54">
        <f t="shared" si="17"/>
        <v>0</v>
      </c>
      <c r="AG79" s="56">
        <f t="shared" si="17"/>
        <v>0</v>
      </c>
      <c r="AH79" s="60">
        <f aca="true" t="shared" si="28" ref="AH79:AH122">IF(AD78&lt;&gt;"d",((((AF79*60+AG79))-(AF78*60+AG78))/24/60/60)+AH78,((AF79*60+AG79)/24/60/60+AH78))</f>
        <v>0</v>
      </c>
      <c r="AI79" s="61">
        <f aca="true" t="shared" si="29" ref="AI79:AI122">IF(AD79="","",IF(AD79="i","",AH79))</f>
        <v>0</v>
      </c>
      <c r="AJ79" s="54" t="str">
        <f t="shared" si="18"/>
        <v>n</v>
      </c>
      <c r="AK79" s="59"/>
      <c r="AL79" s="54">
        <f t="shared" si="19"/>
        <v>0</v>
      </c>
      <c r="AM79" s="56">
        <f t="shared" si="19"/>
        <v>0</v>
      </c>
      <c r="AN79" s="60">
        <f aca="true" t="shared" si="30" ref="AN79:AN122">IF(AJ78&lt;&gt;"d",((((AL79*60+AM79))-(AL78*60+AM78))/24/60/60)+AN78,((AL79*60+AM79)/24/60/60+AN78))</f>
        <v>0</v>
      </c>
      <c r="AO79" s="61">
        <f aca="true" t="shared" si="31" ref="AO79:AO122">IF(AJ79="","",IF(AJ79="i","",AN79))</f>
        <v>0</v>
      </c>
    </row>
    <row r="80" spans="4:41" ht="11.25" customHeight="1">
      <c r="D80" s="47" t="str">
        <f t="shared" si="7"/>
        <v>Green Lane</v>
      </c>
      <c r="F80" s="54" t="str">
        <f t="shared" si="8"/>
        <v>n</v>
      </c>
      <c r="G80" s="59"/>
      <c r="H80" s="54">
        <f t="shared" si="9"/>
        <v>0</v>
      </c>
      <c r="I80" s="56">
        <f t="shared" si="9"/>
        <v>0</v>
      </c>
      <c r="J80" s="60">
        <f t="shared" si="20"/>
        <v>0</v>
      </c>
      <c r="K80" s="61">
        <f t="shared" si="21"/>
        <v>0</v>
      </c>
      <c r="L80" s="54" t="str">
        <f t="shared" si="10"/>
        <v>n</v>
      </c>
      <c r="M80" s="59"/>
      <c r="N80" s="54">
        <f t="shared" si="11"/>
        <v>0</v>
      </c>
      <c r="O80" s="56">
        <f t="shared" si="11"/>
        <v>0</v>
      </c>
      <c r="P80" s="60">
        <f t="shared" si="22"/>
        <v>0</v>
      </c>
      <c r="Q80" s="61">
        <f t="shared" si="23"/>
        <v>0</v>
      </c>
      <c r="R80" s="54" t="str">
        <f t="shared" si="12"/>
        <v>n</v>
      </c>
      <c r="S80" s="59"/>
      <c r="T80" s="54">
        <f t="shared" si="13"/>
        <v>0</v>
      </c>
      <c r="U80" s="56">
        <f t="shared" si="13"/>
        <v>0</v>
      </c>
      <c r="V80" s="60">
        <f t="shared" si="24"/>
        <v>0</v>
      </c>
      <c r="W80" s="61">
        <f t="shared" si="25"/>
        <v>0</v>
      </c>
      <c r="X80" s="54" t="str">
        <f t="shared" si="14"/>
        <v>n</v>
      </c>
      <c r="Y80" s="59"/>
      <c r="Z80" s="54">
        <f t="shared" si="15"/>
        <v>0</v>
      </c>
      <c r="AA80" s="56">
        <f t="shared" si="15"/>
        <v>0</v>
      </c>
      <c r="AB80" s="60">
        <f t="shared" si="26"/>
        <v>0</v>
      </c>
      <c r="AC80" s="61">
        <f t="shared" si="27"/>
        <v>0</v>
      </c>
      <c r="AD80" s="54" t="str">
        <f t="shared" si="16"/>
        <v>n</v>
      </c>
      <c r="AE80" s="59"/>
      <c r="AF80" s="54">
        <f t="shared" si="17"/>
        <v>0</v>
      </c>
      <c r="AG80" s="56">
        <f t="shared" si="17"/>
        <v>0</v>
      </c>
      <c r="AH80" s="60">
        <f t="shared" si="28"/>
        <v>0</v>
      </c>
      <c r="AI80" s="61">
        <f t="shared" si="29"/>
        <v>0</v>
      </c>
      <c r="AJ80" s="54" t="str">
        <f t="shared" si="18"/>
        <v>n</v>
      </c>
      <c r="AK80" s="59"/>
      <c r="AL80" s="54">
        <f t="shared" si="19"/>
        <v>0</v>
      </c>
      <c r="AM80" s="56">
        <f t="shared" si="19"/>
        <v>0</v>
      </c>
      <c r="AN80" s="60">
        <f t="shared" si="30"/>
        <v>0</v>
      </c>
      <c r="AO80" s="61">
        <f t="shared" si="31"/>
        <v>0</v>
      </c>
    </row>
    <row r="81" spans="4:41" ht="11.25" customHeight="1">
      <c r="D81" s="47" t="str">
        <f t="shared" si="7"/>
        <v>Brock</v>
      </c>
      <c r="F81" s="54" t="str">
        <f t="shared" si="8"/>
        <v>n</v>
      </c>
      <c r="G81" s="59"/>
      <c r="H81" s="54">
        <f t="shared" si="9"/>
        <v>0</v>
      </c>
      <c r="I81" s="56">
        <f t="shared" si="9"/>
        <v>0</v>
      </c>
      <c r="J81" s="60">
        <f t="shared" si="20"/>
        <v>0</v>
      </c>
      <c r="K81" s="61">
        <f t="shared" si="21"/>
        <v>0</v>
      </c>
      <c r="L81" s="54" t="str">
        <f t="shared" si="10"/>
        <v>n</v>
      </c>
      <c r="M81" s="59"/>
      <c r="N81" s="54">
        <f t="shared" si="11"/>
        <v>0</v>
      </c>
      <c r="O81" s="56">
        <f t="shared" si="11"/>
        <v>0</v>
      </c>
      <c r="P81" s="60">
        <f t="shared" si="22"/>
        <v>0</v>
      </c>
      <c r="Q81" s="61">
        <f t="shared" si="23"/>
        <v>0</v>
      </c>
      <c r="R81" s="54" t="str">
        <f t="shared" si="12"/>
        <v>n</v>
      </c>
      <c r="S81" s="59"/>
      <c r="T81" s="54">
        <f t="shared" si="13"/>
        <v>0</v>
      </c>
      <c r="U81" s="56">
        <f t="shared" si="13"/>
        <v>0</v>
      </c>
      <c r="V81" s="60">
        <f t="shared" si="24"/>
        <v>0</v>
      </c>
      <c r="W81" s="61">
        <f t="shared" si="25"/>
        <v>0</v>
      </c>
      <c r="X81" s="54" t="str">
        <f t="shared" si="14"/>
        <v>n</v>
      </c>
      <c r="Y81" s="59"/>
      <c r="Z81" s="54">
        <f t="shared" si="15"/>
        <v>0</v>
      </c>
      <c r="AA81" s="56">
        <f t="shared" si="15"/>
        <v>0</v>
      </c>
      <c r="AB81" s="60">
        <f t="shared" si="26"/>
        <v>0</v>
      </c>
      <c r="AC81" s="61">
        <f t="shared" si="27"/>
        <v>0</v>
      </c>
      <c r="AD81" s="54" t="str">
        <f t="shared" si="16"/>
        <v>n</v>
      </c>
      <c r="AE81" s="59"/>
      <c r="AF81" s="54">
        <f t="shared" si="17"/>
        <v>0</v>
      </c>
      <c r="AG81" s="56">
        <f t="shared" si="17"/>
        <v>0</v>
      </c>
      <c r="AH81" s="60">
        <f t="shared" si="28"/>
        <v>0</v>
      </c>
      <c r="AI81" s="61">
        <f t="shared" si="29"/>
        <v>0</v>
      </c>
      <c r="AJ81" s="54" t="str">
        <f t="shared" si="18"/>
        <v>n</v>
      </c>
      <c r="AK81" s="59"/>
      <c r="AL81" s="54">
        <f t="shared" si="19"/>
        <v>0</v>
      </c>
      <c r="AM81" s="56">
        <f t="shared" si="19"/>
        <v>0</v>
      </c>
      <c r="AN81" s="60">
        <f t="shared" si="30"/>
        <v>0</v>
      </c>
      <c r="AO81" s="61">
        <f t="shared" si="31"/>
        <v>0</v>
      </c>
    </row>
    <row r="82" spans="4:41" ht="11.25" customHeight="1">
      <c r="D82" s="47" t="str">
        <f aca="true" t="shared" si="32" ref="D82:D103">+D19</f>
        <v>Scorton</v>
      </c>
      <c r="F82" s="54" t="str">
        <f aca="true" t="shared" si="33" ref="F82:F103">+F19</f>
        <v>n</v>
      </c>
      <c r="G82" s="59"/>
      <c r="H82" s="54">
        <f aca="true" t="shared" si="34" ref="H82:I103">+H19</f>
        <v>0</v>
      </c>
      <c r="I82" s="56">
        <f t="shared" si="34"/>
        <v>0</v>
      </c>
      <c r="J82" s="60">
        <f t="shared" si="20"/>
        <v>0</v>
      </c>
      <c r="K82" s="61">
        <f t="shared" si="21"/>
        <v>0</v>
      </c>
      <c r="L82" s="54" t="str">
        <f aca="true" t="shared" si="35" ref="L82:L103">+L19</f>
        <v>n</v>
      </c>
      <c r="M82" s="59"/>
      <c r="N82" s="54">
        <f aca="true" t="shared" si="36" ref="N82:O103">+N19</f>
        <v>0</v>
      </c>
      <c r="O82" s="56">
        <f t="shared" si="36"/>
        <v>0</v>
      </c>
      <c r="P82" s="60">
        <f t="shared" si="22"/>
        <v>0</v>
      </c>
      <c r="Q82" s="61">
        <f t="shared" si="23"/>
        <v>0</v>
      </c>
      <c r="R82" s="54" t="str">
        <f aca="true" t="shared" si="37" ref="R82:R103">+R19</f>
        <v>n</v>
      </c>
      <c r="S82" s="59"/>
      <c r="T82" s="54">
        <f aca="true" t="shared" si="38" ref="T82:U103">+T19</f>
        <v>0</v>
      </c>
      <c r="U82" s="56">
        <f t="shared" si="38"/>
        <v>0</v>
      </c>
      <c r="V82" s="60">
        <f t="shared" si="24"/>
        <v>0</v>
      </c>
      <c r="W82" s="61">
        <f t="shared" si="25"/>
        <v>0</v>
      </c>
      <c r="X82" s="54" t="str">
        <f aca="true" t="shared" si="39" ref="X82:X103">+X19</f>
        <v>n</v>
      </c>
      <c r="Y82" s="59"/>
      <c r="Z82" s="54">
        <f aca="true" t="shared" si="40" ref="Z82:AA103">+Z19</f>
        <v>0</v>
      </c>
      <c r="AA82" s="56">
        <f t="shared" si="40"/>
        <v>0</v>
      </c>
      <c r="AB82" s="60">
        <f t="shared" si="26"/>
        <v>0</v>
      </c>
      <c r="AC82" s="61">
        <f t="shared" si="27"/>
        <v>0</v>
      </c>
      <c r="AD82" s="54" t="str">
        <f aca="true" t="shared" si="41" ref="AD82:AD103">+AD19</f>
        <v>n</v>
      </c>
      <c r="AE82" s="59"/>
      <c r="AF82" s="54">
        <f aca="true" t="shared" si="42" ref="AF82:AG103">+AF19</f>
        <v>0</v>
      </c>
      <c r="AG82" s="56">
        <f t="shared" si="42"/>
        <v>0</v>
      </c>
      <c r="AH82" s="60">
        <f t="shared" si="28"/>
        <v>0</v>
      </c>
      <c r="AI82" s="61">
        <f t="shared" si="29"/>
        <v>0</v>
      </c>
      <c r="AJ82" s="54" t="str">
        <f aca="true" t="shared" si="43" ref="AJ82:AJ103">+AJ19</f>
        <v>n</v>
      </c>
      <c r="AK82" s="59"/>
      <c r="AL82" s="54">
        <f aca="true" t="shared" si="44" ref="AL82:AM103">+AL19</f>
        <v>0</v>
      </c>
      <c r="AM82" s="56">
        <f t="shared" si="44"/>
        <v>0</v>
      </c>
      <c r="AN82" s="60">
        <f t="shared" si="30"/>
        <v>0</v>
      </c>
      <c r="AO82" s="61">
        <f t="shared" si="31"/>
        <v>0</v>
      </c>
    </row>
    <row r="83" spans="4:41" ht="11.25" customHeight="1">
      <c r="D83" s="47" t="str">
        <f t="shared" si="32"/>
        <v>Bay Horse</v>
      </c>
      <c r="F83" s="54" t="str">
        <f t="shared" si="33"/>
        <v>n</v>
      </c>
      <c r="G83" s="59"/>
      <c r="H83" s="54">
        <f t="shared" si="34"/>
        <v>0</v>
      </c>
      <c r="I83" s="56">
        <f t="shared" si="34"/>
        <v>0</v>
      </c>
      <c r="J83" s="60">
        <f t="shared" si="20"/>
        <v>0</v>
      </c>
      <c r="K83" s="61">
        <f t="shared" si="21"/>
        <v>0</v>
      </c>
      <c r="L83" s="54" t="str">
        <f t="shared" si="35"/>
        <v>n</v>
      </c>
      <c r="M83" s="59"/>
      <c r="N83" s="54">
        <f t="shared" si="36"/>
        <v>0</v>
      </c>
      <c r="O83" s="56">
        <f t="shared" si="36"/>
        <v>0</v>
      </c>
      <c r="P83" s="60">
        <f t="shared" si="22"/>
        <v>0</v>
      </c>
      <c r="Q83" s="61">
        <f t="shared" si="23"/>
        <v>0</v>
      </c>
      <c r="R83" s="54" t="str">
        <f t="shared" si="37"/>
        <v>n</v>
      </c>
      <c r="S83" s="59"/>
      <c r="T83" s="54">
        <f t="shared" si="38"/>
        <v>0</v>
      </c>
      <c r="U83" s="56">
        <f t="shared" si="38"/>
        <v>0</v>
      </c>
      <c r="V83" s="60">
        <f t="shared" si="24"/>
        <v>0</v>
      </c>
      <c r="W83" s="61">
        <f t="shared" si="25"/>
        <v>0</v>
      </c>
      <c r="X83" s="54" t="str">
        <f t="shared" si="39"/>
        <v>n</v>
      </c>
      <c r="Y83" s="59"/>
      <c r="Z83" s="54">
        <f t="shared" si="40"/>
        <v>0</v>
      </c>
      <c r="AA83" s="56">
        <f t="shared" si="40"/>
        <v>0</v>
      </c>
      <c r="AB83" s="60">
        <f t="shared" si="26"/>
        <v>0</v>
      </c>
      <c r="AC83" s="61">
        <f t="shared" si="27"/>
        <v>0</v>
      </c>
      <c r="AD83" s="54" t="str">
        <f t="shared" si="41"/>
        <v>n</v>
      </c>
      <c r="AE83" s="59"/>
      <c r="AF83" s="54">
        <f t="shared" si="42"/>
        <v>0</v>
      </c>
      <c r="AG83" s="56">
        <f t="shared" si="42"/>
        <v>0</v>
      </c>
      <c r="AH83" s="60">
        <f t="shared" si="28"/>
        <v>0</v>
      </c>
      <c r="AI83" s="61">
        <f t="shared" si="29"/>
        <v>0</v>
      </c>
      <c r="AJ83" s="54" t="str">
        <f t="shared" si="43"/>
        <v>n</v>
      </c>
      <c r="AK83" s="59"/>
      <c r="AL83" s="54">
        <f t="shared" si="44"/>
        <v>0</v>
      </c>
      <c r="AM83" s="56">
        <f t="shared" si="44"/>
        <v>0</v>
      </c>
      <c r="AN83" s="60">
        <f t="shared" si="30"/>
        <v>0</v>
      </c>
      <c r="AO83" s="61">
        <f t="shared" si="31"/>
        <v>0</v>
      </c>
    </row>
    <row r="84" spans="4:41" ht="11.25" customHeight="1">
      <c r="D84" s="47" t="str">
        <f t="shared" si="32"/>
        <v>Oubeck</v>
      </c>
      <c r="F84" s="54" t="str">
        <f t="shared" si="33"/>
        <v>n</v>
      </c>
      <c r="G84" s="59"/>
      <c r="H84" s="54">
        <f t="shared" si="34"/>
        <v>0</v>
      </c>
      <c r="I84" s="56">
        <f t="shared" si="34"/>
        <v>0</v>
      </c>
      <c r="J84" s="60">
        <f t="shared" si="20"/>
        <v>0</v>
      </c>
      <c r="K84" s="61">
        <f t="shared" si="21"/>
        <v>0</v>
      </c>
      <c r="L84" s="54" t="str">
        <f t="shared" si="35"/>
        <v>n</v>
      </c>
      <c r="M84" s="59"/>
      <c r="N84" s="54">
        <f t="shared" si="36"/>
        <v>0</v>
      </c>
      <c r="O84" s="56">
        <f t="shared" si="36"/>
        <v>0</v>
      </c>
      <c r="P84" s="60">
        <f t="shared" si="22"/>
        <v>0</v>
      </c>
      <c r="Q84" s="61">
        <f t="shared" si="23"/>
        <v>0</v>
      </c>
      <c r="R84" s="54" t="str">
        <f t="shared" si="37"/>
        <v>n</v>
      </c>
      <c r="S84" s="59"/>
      <c r="T84" s="54">
        <f t="shared" si="38"/>
        <v>0</v>
      </c>
      <c r="U84" s="56">
        <f t="shared" si="38"/>
        <v>0</v>
      </c>
      <c r="V84" s="60">
        <f t="shared" si="24"/>
        <v>0</v>
      </c>
      <c r="W84" s="61">
        <f t="shared" si="25"/>
        <v>0</v>
      </c>
      <c r="X84" s="54" t="str">
        <f t="shared" si="39"/>
        <v>n</v>
      </c>
      <c r="Y84" s="59"/>
      <c r="Z84" s="54">
        <f t="shared" si="40"/>
        <v>0</v>
      </c>
      <c r="AA84" s="56">
        <f t="shared" si="40"/>
        <v>0</v>
      </c>
      <c r="AB84" s="60">
        <f t="shared" si="26"/>
        <v>0</v>
      </c>
      <c r="AC84" s="61">
        <f t="shared" si="27"/>
        <v>0</v>
      </c>
      <c r="AD84" s="54" t="str">
        <f t="shared" si="41"/>
        <v>n</v>
      </c>
      <c r="AE84" s="59"/>
      <c r="AF84" s="54">
        <f t="shared" si="42"/>
        <v>0</v>
      </c>
      <c r="AG84" s="56">
        <f t="shared" si="42"/>
        <v>0</v>
      </c>
      <c r="AH84" s="60">
        <f t="shared" si="28"/>
        <v>0</v>
      </c>
      <c r="AI84" s="61">
        <f t="shared" si="29"/>
        <v>0</v>
      </c>
      <c r="AJ84" s="54" t="str">
        <f t="shared" si="43"/>
        <v>n</v>
      </c>
      <c r="AK84" s="59"/>
      <c r="AL84" s="54">
        <f t="shared" si="44"/>
        <v>0</v>
      </c>
      <c r="AM84" s="56">
        <f t="shared" si="44"/>
        <v>0</v>
      </c>
      <c r="AN84" s="60">
        <f t="shared" si="30"/>
        <v>0</v>
      </c>
      <c r="AO84" s="61">
        <f t="shared" si="31"/>
        <v>0</v>
      </c>
    </row>
    <row r="85" spans="4:41" ht="11.25" customHeight="1">
      <c r="D85" s="47" t="str">
        <f t="shared" si="32"/>
        <v>Lancaster SJ</v>
      </c>
      <c r="F85" s="54" t="str">
        <f t="shared" si="33"/>
        <v>n</v>
      </c>
      <c r="G85" s="59"/>
      <c r="H85" s="54">
        <f t="shared" si="34"/>
        <v>0</v>
      </c>
      <c r="I85" s="56">
        <f t="shared" si="34"/>
        <v>0</v>
      </c>
      <c r="J85" s="60">
        <f t="shared" si="20"/>
        <v>0</v>
      </c>
      <c r="K85" s="61">
        <f t="shared" si="21"/>
        <v>0</v>
      </c>
      <c r="L85" s="54" t="str">
        <f t="shared" si="35"/>
        <v>n</v>
      </c>
      <c r="M85" s="59"/>
      <c r="N85" s="54">
        <f t="shared" si="36"/>
        <v>0</v>
      </c>
      <c r="O85" s="56">
        <f t="shared" si="36"/>
        <v>0</v>
      </c>
      <c r="P85" s="60">
        <f t="shared" si="22"/>
        <v>0</v>
      </c>
      <c r="Q85" s="61">
        <f t="shared" si="23"/>
        <v>0</v>
      </c>
      <c r="R85" s="54" t="str">
        <f t="shared" si="37"/>
        <v>n</v>
      </c>
      <c r="S85" s="59"/>
      <c r="T85" s="54">
        <f t="shared" si="38"/>
        <v>0</v>
      </c>
      <c r="U85" s="56">
        <f t="shared" si="38"/>
        <v>0</v>
      </c>
      <c r="V85" s="60">
        <f t="shared" si="24"/>
        <v>0</v>
      </c>
      <c r="W85" s="61">
        <f t="shared" si="25"/>
        <v>0</v>
      </c>
      <c r="X85" s="54" t="str">
        <f t="shared" si="39"/>
        <v>n</v>
      </c>
      <c r="Y85" s="59"/>
      <c r="Z85" s="54">
        <f t="shared" si="40"/>
        <v>0</v>
      </c>
      <c r="AA85" s="56">
        <f t="shared" si="40"/>
        <v>0</v>
      </c>
      <c r="AB85" s="60">
        <f t="shared" si="26"/>
        <v>0</v>
      </c>
      <c r="AC85" s="61">
        <f t="shared" si="27"/>
        <v>0</v>
      </c>
      <c r="AD85" s="54" t="str">
        <f t="shared" si="41"/>
        <v>n</v>
      </c>
      <c r="AE85" s="59"/>
      <c r="AF85" s="54">
        <f t="shared" si="42"/>
        <v>0</v>
      </c>
      <c r="AG85" s="56">
        <f t="shared" si="42"/>
        <v>0</v>
      </c>
      <c r="AH85" s="60">
        <f t="shared" si="28"/>
        <v>0</v>
      </c>
      <c r="AI85" s="61">
        <f t="shared" si="29"/>
        <v>0</v>
      </c>
      <c r="AJ85" s="54" t="str">
        <f t="shared" si="43"/>
        <v>n</v>
      </c>
      <c r="AK85" s="59"/>
      <c r="AL85" s="54">
        <f t="shared" si="44"/>
        <v>0</v>
      </c>
      <c r="AM85" s="56">
        <f t="shared" si="44"/>
        <v>0</v>
      </c>
      <c r="AN85" s="60">
        <f t="shared" si="30"/>
        <v>0</v>
      </c>
      <c r="AO85" s="61">
        <f t="shared" si="31"/>
        <v>0</v>
      </c>
    </row>
    <row r="86" spans="4:41" ht="11.25" customHeight="1">
      <c r="D86" s="47" t="str">
        <f t="shared" si="32"/>
        <v>Lancaster</v>
      </c>
      <c r="F86" s="54" t="str">
        <f t="shared" si="33"/>
        <v>n</v>
      </c>
      <c r="G86" s="59"/>
      <c r="H86" s="54">
        <f t="shared" si="34"/>
        <v>0</v>
      </c>
      <c r="I86" s="56">
        <f t="shared" si="34"/>
        <v>0</v>
      </c>
      <c r="J86" s="60">
        <f t="shared" si="20"/>
        <v>0</v>
      </c>
      <c r="K86" s="61">
        <f t="shared" si="21"/>
        <v>0</v>
      </c>
      <c r="L86" s="54" t="str">
        <f t="shared" si="35"/>
        <v>n</v>
      </c>
      <c r="M86" s="59"/>
      <c r="N86" s="54">
        <f t="shared" si="36"/>
        <v>0</v>
      </c>
      <c r="O86" s="56">
        <f t="shared" si="36"/>
        <v>0</v>
      </c>
      <c r="P86" s="60">
        <f t="shared" si="22"/>
        <v>0</v>
      </c>
      <c r="Q86" s="61">
        <f t="shared" si="23"/>
        <v>0</v>
      </c>
      <c r="R86" s="54" t="str">
        <f t="shared" si="37"/>
        <v>n</v>
      </c>
      <c r="S86" s="59"/>
      <c r="T86" s="54">
        <f t="shared" si="38"/>
        <v>0</v>
      </c>
      <c r="U86" s="56">
        <f t="shared" si="38"/>
        <v>0</v>
      </c>
      <c r="V86" s="60">
        <f t="shared" si="24"/>
        <v>0</v>
      </c>
      <c r="W86" s="61">
        <f t="shared" si="25"/>
        <v>0</v>
      </c>
      <c r="X86" s="54" t="str">
        <f t="shared" si="39"/>
        <v>n</v>
      </c>
      <c r="Y86" s="59"/>
      <c r="Z86" s="54">
        <f t="shared" si="40"/>
        <v>0</v>
      </c>
      <c r="AA86" s="56">
        <f t="shared" si="40"/>
        <v>0</v>
      </c>
      <c r="AB86" s="60">
        <f t="shared" si="26"/>
        <v>0</v>
      </c>
      <c r="AC86" s="61">
        <f t="shared" si="27"/>
        <v>0</v>
      </c>
      <c r="AD86" s="54" t="str">
        <f t="shared" si="41"/>
        <v>n</v>
      </c>
      <c r="AE86" s="59"/>
      <c r="AF86" s="54">
        <f t="shared" si="42"/>
        <v>0</v>
      </c>
      <c r="AG86" s="56">
        <f t="shared" si="42"/>
        <v>0</v>
      </c>
      <c r="AH86" s="60">
        <f t="shared" si="28"/>
        <v>0</v>
      </c>
      <c r="AI86" s="61">
        <f t="shared" si="29"/>
        <v>0</v>
      </c>
      <c r="AJ86" s="54" t="str">
        <f t="shared" si="43"/>
        <v>n</v>
      </c>
      <c r="AK86" s="59"/>
      <c r="AL86" s="54">
        <f t="shared" si="44"/>
        <v>0</v>
      </c>
      <c r="AM86" s="56">
        <f t="shared" si="44"/>
        <v>0</v>
      </c>
      <c r="AN86" s="60">
        <f t="shared" si="30"/>
        <v>0</v>
      </c>
      <c r="AO86" s="61">
        <f t="shared" si="31"/>
        <v>0</v>
      </c>
    </row>
    <row r="87" spans="4:41" ht="11.25" customHeight="1">
      <c r="D87" s="47" t="str">
        <f t="shared" si="32"/>
        <v>Lancaster</v>
      </c>
      <c r="F87" s="54" t="str">
        <f t="shared" si="33"/>
        <v>n</v>
      </c>
      <c r="G87" s="59"/>
      <c r="H87" s="54">
        <f t="shared" si="34"/>
        <v>0</v>
      </c>
      <c r="I87" s="56">
        <f t="shared" si="34"/>
        <v>0</v>
      </c>
      <c r="J87" s="60">
        <f t="shared" si="20"/>
        <v>0</v>
      </c>
      <c r="K87" s="61">
        <f t="shared" si="21"/>
        <v>0</v>
      </c>
      <c r="L87" s="54" t="str">
        <f t="shared" si="35"/>
        <v>n</v>
      </c>
      <c r="M87" s="59"/>
      <c r="N87" s="54">
        <f t="shared" si="36"/>
        <v>0</v>
      </c>
      <c r="O87" s="56">
        <f t="shared" si="36"/>
        <v>0</v>
      </c>
      <c r="P87" s="60">
        <f t="shared" si="22"/>
        <v>0</v>
      </c>
      <c r="Q87" s="61">
        <f t="shared" si="23"/>
        <v>0</v>
      </c>
      <c r="R87" s="54" t="str">
        <f t="shared" si="37"/>
        <v>n</v>
      </c>
      <c r="S87" s="59"/>
      <c r="T87" s="54">
        <f t="shared" si="38"/>
        <v>0</v>
      </c>
      <c r="U87" s="56">
        <f t="shared" si="38"/>
        <v>0</v>
      </c>
      <c r="V87" s="60">
        <f t="shared" si="24"/>
        <v>0</v>
      </c>
      <c r="W87" s="61">
        <f t="shared" si="25"/>
        <v>0</v>
      </c>
      <c r="X87" s="54" t="str">
        <f t="shared" si="39"/>
        <v>n</v>
      </c>
      <c r="Y87" s="59"/>
      <c r="Z87" s="54">
        <f t="shared" si="40"/>
        <v>0</v>
      </c>
      <c r="AA87" s="56">
        <f t="shared" si="40"/>
        <v>0</v>
      </c>
      <c r="AB87" s="60">
        <f t="shared" si="26"/>
        <v>0</v>
      </c>
      <c r="AC87" s="61">
        <f t="shared" si="27"/>
        <v>0</v>
      </c>
      <c r="AD87" s="54" t="str">
        <f t="shared" si="41"/>
        <v>n</v>
      </c>
      <c r="AE87" s="59"/>
      <c r="AF87" s="54">
        <f t="shared" si="42"/>
        <v>0</v>
      </c>
      <c r="AG87" s="56">
        <f t="shared" si="42"/>
        <v>0</v>
      </c>
      <c r="AH87" s="60">
        <f t="shared" si="28"/>
        <v>0</v>
      </c>
      <c r="AI87" s="61">
        <f t="shared" si="29"/>
        <v>0</v>
      </c>
      <c r="AJ87" s="54" t="str">
        <f t="shared" si="43"/>
        <v>n</v>
      </c>
      <c r="AK87" s="59"/>
      <c r="AL87" s="54">
        <f t="shared" si="44"/>
        <v>0</v>
      </c>
      <c r="AM87" s="56">
        <f t="shared" si="44"/>
        <v>0</v>
      </c>
      <c r="AN87" s="60">
        <f t="shared" si="30"/>
        <v>0</v>
      </c>
      <c r="AO87" s="61">
        <f t="shared" si="31"/>
        <v>0</v>
      </c>
    </row>
    <row r="88" spans="4:41" ht="11.25" customHeight="1">
      <c r="D88" s="47" t="str">
        <f t="shared" si="32"/>
        <v>Morecambe SJ</v>
      </c>
      <c r="F88" s="54" t="str">
        <f t="shared" si="33"/>
        <v>n</v>
      </c>
      <c r="G88" s="59"/>
      <c r="H88" s="54">
        <f t="shared" si="34"/>
        <v>0</v>
      </c>
      <c r="I88" s="56">
        <f t="shared" si="34"/>
        <v>0</v>
      </c>
      <c r="J88" s="60">
        <f t="shared" si="20"/>
        <v>0</v>
      </c>
      <c r="K88" s="61">
        <f t="shared" si="21"/>
        <v>0</v>
      </c>
      <c r="L88" s="54" t="str">
        <f t="shared" si="35"/>
        <v>n</v>
      </c>
      <c r="M88" s="59"/>
      <c r="N88" s="54">
        <f t="shared" si="36"/>
        <v>0</v>
      </c>
      <c r="O88" s="56">
        <f t="shared" si="36"/>
        <v>0</v>
      </c>
      <c r="P88" s="60">
        <f t="shared" si="22"/>
        <v>0</v>
      </c>
      <c r="Q88" s="61">
        <f t="shared" si="23"/>
        <v>0</v>
      </c>
      <c r="R88" s="54" t="str">
        <f t="shared" si="37"/>
        <v>n</v>
      </c>
      <c r="S88" s="59"/>
      <c r="T88" s="54">
        <f t="shared" si="38"/>
        <v>0</v>
      </c>
      <c r="U88" s="56">
        <f t="shared" si="38"/>
        <v>0</v>
      </c>
      <c r="V88" s="60">
        <f t="shared" si="24"/>
        <v>0</v>
      </c>
      <c r="W88" s="61">
        <f t="shared" si="25"/>
        <v>0</v>
      </c>
      <c r="X88" s="54" t="str">
        <f t="shared" si="39"/>
        <v>n</v>
      </c>
      <c r="Y88" s="59"/>
      <c r="Z88" s="54">
        <f t="shared" si="40"/>
        <v>0</v>
      </c>
      <c r="AA88" s="56">
        <f t="shared" si="40"/>
        <v>0</v>
      </c>
      <c r="AB88" s="60">
        <f t="shared" si="26"/>
        <v>0</v>
      </c>
      <c r="AC88" s="61">
        <f t="shared" si="27"/>
        <v>0</v>
      </c>
      <c r="AD88" s="54" t="str">
        <f t="shared" si="41"/>
        <v>n</v>
      </c>
      <c r="AE88" s="59"/>
      <c r="AF88" s="54">
        <f t="shared" si="42"/>
        <v>0</v>
      </c>
      <c r="AG88" s="56">
        <f t="shared" si="42"/>
        <v>0</v>
      </c>
      <c r="AH88" s="60">
        <f t="shared" si="28"/>
        <v>0</v>
      </c>
      <c r="AI88" s="61">
        <f t="shared" si="29"/>
        <v>0</v>
      </c>
      <c r="AJ88" s="54" t="str">
        <f t="shared" si="43"/>
        <v>n</v>
      </c>
      <c r="AK88" s="59"/>
      <c r="AL88" s="54">
        <f t="shared" si="44"/>
        <v>0</v>
      </c>
      <c r="AM88" s="56">
        <f t="shared" si="44"/>
        <v>0</v>
      </c>
      <c r="AN88" s="60">
        <f t="shared" si="30"/>
        <v>0</v>
      </c>
      <c r="AO88" s="61">
        <f t="shared" si="31"/>
        <v>0</v>
      </c>
    </row>
    <row r="89" spans="4:41" ht="11.25" customHeight="1">
      <c r="D89" s="47" t="str">
        <f t="shared" si="32"/>
        <v>Hest Bank</v>
      </c>
      <c r="F89" s="54" t="str">
        <f t="shared" si="33"/>
        <v>n</v>
      </c>
      <c r="G89" s="59"/>
      <c r="H89" s="54">
        <f t="shared" si="34"/>
        <v>0</v>
      </c>
      <c r="I89" s="56">
        <f t="shared" si="34"/>
        <v>0</v>
      </c>
      <c r="J89" s="60">
        <f t="shared" si="20"/>
        <v>0</v>
      </c>
      <c r="K89" s="61">
        <f t="shared" si="21"/>
        <v>0</v>
      </c>
      <c r="L89" s="54" t="str">
        <f t="shared" si="35"/>
        <v>n</v>
      </c>
      <c r="M89" s="59"/>
      <c r="N89" s="54">
        <f t="shared" si="36"/>
        <v>0</v>
      </c>
      <c r="O89" s="56">
        <f t="shared" si="36"/>
        <v>0</v>
      </c>
      <c r="P89" s="60">
        <f t="shared" si="22"/>
        <v>0</v>
      </c>
      <c r="Q89" s="61">
        <f t="shared" si="23"/>
        <v>0</v>
      </c>
      <c r="R89" s="54" t="str">
        <f t="shared" si="37"/>
        <v>n</v>
      </c>
      <c r="S89" s="59"/>
      <c r="T89" s="54">
        <f t="shared" si="38"/>
        <v>0</v>
      </c>
      <c r="U89" s="56">
        <f t="shared" si="38"/>
        <v>0</v>
      </c>
      <c r="V89" s="60">
        <f t="shared" si="24"/>
        <v>0</v>
      </c>
      <c r="W89" s="61">
        <f t="shared" si="25"/>
        <v>0</v>
      </c>
      <c r="X89" s="54" t="str">
        <f t="shared" si="39"/>
        <v>n</v>
      </c>
      <c r="Y89" s="59"/>
      <c r="Z89" s="54">
        <f t="shared" si="40"/>
        <v>0</v>
      </c>
      <c r="AA89" s="56">
        <f t="shared" si="40"/>
        <v>0</v>
      </c>
      <c r="AB89" s="60">
        <f t="shared" si="26"/>
        <v>0</v>
      </c>
      <c r="AC89" s="61">
        <f t="shared" si="27"/>
        <v>0</v>
      </c>
      <c r="AD89" s="54" t="str">
        <f t="shared" si="41"/>
        <v>n</v>
      </c>
      <c r="AE89" s="59"/>
      <c r="AF89" s="54">
        <f t="shared" si="42"/>
        <v>0</v>
      </c>
      <c r="AG89" s="56">
        <f t="shared" si="42"/>
        <v>0</v>
      </c>
      <c r="AH89" s="60">
        <f t="shared" si="28"/>
        <v>0</v>
      </c>
      <c r="AI89" s="61">
        <f t="shared" si="29"/>
        <v>0</v>
      </c>
      <c r="AJ89" s="54" t="str">
        <f t="shared" si="43"/>
        <v>n</v>
      </c>
      <c r="AK89" s="59"/>
      <c r="AL89" s="54">
        <f t="shared" si="44"/>
        <v>0</v>
      </c>
      <c r="AM89" s="56">
        <f t="shared" si="44"/>
        <v>0</v>
      </c>
      <c r="AN89" s="60">
        <f t="shared" si="30"/>
        <v>0</v>
      </c>
      <c r="AO89" s="61">
        <f t="shared" si="31"/>
        <v>0</v>
      </c>
    </row>
    <row r="90" spans="4:41" ht="11.25" customHeight="1">
      <c r="D90" s="47" t="str">
        <f t="shared" si="32"/>
        <v>Bolton-le-Sands</v>
      </c>
      <c r="F90" s="54" t="str">
        <f t="shared" si="33"/>
        <v>n</v>
      </c>
      <c r="G90" s="59"/>
      <c r="H90" s="54">
        <f t="shared" si="34"/>
        <v>0</v>
      </c>
      <c r="I90" s="56">
        <f t="shared" si="34"/>
        <v>0</v>
      </c>
      <c r="J90" s="60">
        <f t="shared" si="20"/>
        <v>0</v>
      </c>
      <c r="K90" s="61">
        <f t="shared" si="21"/>
        <v>0</v>
      </c>
      <c r="L90" s="54" t="str">
        <f t="shared" si="35"/>
        <v>n</v>
      </c>
      <c r="M90" s="59"/>
      <c r="N90" s="54">
        <f t="shared" si="36"/>
        <v>0</v>
      </c>
      <c r="O90" s="56">
        <f t="shared" si="36"/>
        <v>0</v>
      </c>
      <c r="P90" s="60">
        <f t="shared" si="22"/>
        <v>0</v>
      </c>
      <c r="Q90" s="61">
        <f t="shared" si="23"/>
        <v>0</v>
      </c>
      <c r="R90" s="54" t="str">
        <f t="shared" si="37"/>
        <v>n</v>
      </c>
      <c r="S90" s="59"/>
      <c r="T90" s="54">
        <f t="shared" si="38"/>
        <v>0</v>
      </c>
      <c r="U90" s="56">
        <f t="shared" si="38"/>
        <v>0</v>
      </c>
      <c r="V90" s="60">
        <f t="shared" si="24"/>
        <v>0</v>
      </c>
      <c r="W90" s="61">
        <f t="shared" si="25"/>
        <v>0</v>
      </c>
      <c r="X90" s="54" t="str">
        <f t="shared" si="39"/>
        <v>n</v>
      </c>
      <c r="Y90" s="59"/>
      <c r="Z90" s="54">
        <f t="shared" si="40"/>
        <v>0</v>
      </c>
      <c r="AA90" s="56">
        <f t="shared" si="40"/>
        <v>0</v>
      </c>
      <c r="AB90" s="60">
        <f t="shared" si="26"/>
        <v>0</v>
      </c>
      <c r="AC90" s="61">
        <f t="shared" si="27"/>
        <v>0</v>
      </c>
      <c r="AD90" s="54" t="str">
        <f t="shared" si="41"/>
        <v>n</v>
      </c>
      <c r="AE90" s="59"/>
      <c r="AF90" s="54">
        <f t="shared" si="42"/>
        <v>0</v>
      </c>
      <c r="AG90" s="56">
        <f t="shared" si="42"/>
        <v>0</v>
      </c>
      <c r="AH90" s="60">
        <f t="shared" si="28"/>
        <v>0</v>
      </c>
      <c r="AI90" s="61">
        <f t="shared" si="29"/>
        <v>0</v>
      </c>
      <c r="AJ90" s="54" t="str">
        <f t="shared" si="43"/>
        <v>n</v>
      </c>
      <c r="AK90" s="59"/>
      <c r="AL90" s="54">
        <f t="shared" si="44"/>
        <v>0</v>
      </c>
      <c r="AM90" s="56">
        <f t="shared" si="44"/>
        <v>0</v>
      </c>
      <c r="AN90" s="60">
        <f t="shared" si="30"/>
        <v>0</v>
      </c>
      <c r="AO90" s="61">
        <f t="shared" si="31"/>
        <v>0</v>
      </c>
    </row>
    <row r="91" spans="4:41" ht="11.25" customHeight="1">
      <c r="D91" s="47" t="str">
        <f t="shared" si="32"/>
        <v>Carnforth</v>
      </c>
      <c r="F91" s="54" t="str">
        <f t="shared" si="33"/>
        <v>n</v>
      </c>
      <c r="G91" s="59"/>
      <c r="H91" s="54">
        <f t="shared" si="34"/>
        <v>0</v>
      </c>
      <c r="I91" s="56">
        <f t="shared" si="34"/>
        <v>0</v>
      </c>
      <c r="J91" s="60">
        <f t="shared" si="20"/>
        <v>0</v>
      </c>
      <c r="K91" s="61">
        <f t="shared" si="21"/>
        <v>0</v>
      </c>
      <c r="L91" s="54" t="str">
        <f t="shared" si="35"/>
        <v>n</v>
      </c>
      <c r="M91" s="59"/>
      <c r="N91" s="54">
        <f t="shared" si="36"/>
        <v>0</v>
      </c>
      <c r="O91" s="56">
        <f t="shared" si="36"/>
        <v>0</v>
      </c>
      <c r="P91" s="60">
        <f t="shared" si="22"/>
        <v>0</v>
      </c>
      <c r="Q91" s="61">
        <f t="shared" si="23"/>
        <v>0</v>
      </c>
      <c r="R91" s="54" t="str">
        <f t="shared" si="37"/>
        <v>n</v>
      </c>
      <c r="S91" s="59"/>
      <c r="T91" s="54">
        <f t="shared" si="38"/>
        <v>0</v>
      </c>
      <c r="U91" s="56">
        <f t="shared" si="38"/>
        <v>0</v>
      </c>
      <c r="V91" s="60">
        <f t="shared" si="24"/>
        <v>0</v>
      </c>
      <c r="W91" s="61">
        <f t="shared" si="25"/>
        <v>0</v>
      </c>
      <c r="X91" s="54" t="str">
        <f t="shared" si="39"/>
        <v>n</v>
      </c>
      <c r="Y91" s="59"/>
      <c r="Z91" s="54">
        <f t="shared" si="40"/>
        <v>0</v>
      </c>
      <c r="AA91" s="56">
        <f t="shared" si="40"/>
        <v>0</v>
      </c>
      <c r="AB91" s="60">
        <f t="shared" si="26"/>
        <v>0</v>
      </c>
      <c r="AC91" s="61">
        <f t="shared" si="27"/>
        <v>0</v>
      </c>
      <c r="AD91" s="54" t="str">
        <f t="shared" si="41"/>
        <v>n</v>
      </c>
      <c r="AE91" s="59"/>
      <c r="AF91" s="54">
        <f t="shared" si="42"/>
        <v>0</v>
      </c>
      <c r="AG91" s="56">
        <f t="shared" si="42"/>
        <v>0</v>
      </c>
      <c r="AH91" s="60">
        <f t="shared" si="28"/>
        <v>0</v>
      </c>
      <c r="AI91" s="61">
        <f t="shared" si="29"/>
        <v>0</v>
      </c>
      <c r="AJ91" s="54" t="str">
        <f t="shared" si="43"/>
        <v>n</v>
      </c>
      <c r="AK91" s="59"/>
      <c r="AL91" s="54">
        <f t="shared" si="44"/>
        <v>0</v>
      </c>
      <c r="AM91" s="56">
        <f t="shared" si="44"/>
        <v>0</v>
      </c>
      <c r="AN91" s="60">
        <f t="shared" si="30"/>
        <v>0</v>
      </c>
      <c r="AO91" s="61">
        <f t="shared" si="31"/>
        <v>0</v>
      </c>
    </row>
    <row r="92" spans="4:41" ht="11.25" customHeight="1">
      <c r="D92" s="47" t="str">
        <f t="shared" si="32"/>
        <v>A6</v>
      </c>
      <c r="F92" s="54" t="str">
        <f t="shared" si="33"/>
        <v>n</v>
      </c>
      <c r="G92" s="59"/>
      <c r="H92" s="54">
        <f t="shared" si="34"/>
        <v>0</v>
      </c>
      <c r="I92" s="56">
        <f t="shared" si="34"/>
        <v>0</v>
      </c>
      <c r="J92" s="60">
        <f t="shared" si="20"/>
        <v>0</v>
      </c>
      <c r="K92" s="61">
        <f t="shared" si="21"/>
        <v>0</v>
      </c>
      <c r="L92" s="54" t="str">
        <f t="shared" si="35"/>
        <v>n</v>
      </c>
      <c r="M92" s="59"/>
      <c r="N92" s="54">
        <f t="shared" si="36"/>
        <v>0</v>
      </c>
      <c r="O92" s="56">
        <f t="shared" si="36"/>
        <v>0</v>
      </c>
      <c r="P92" s="60">
        <f t="shared" si="22"/>
        <v>0</v>
      </c>
      <c r="Q92" s="61">
        <f t="shared" si="23"/>
        <v>0</v>
      </c>
      <c r="R92" s="54" t="str">
        <f t="shared" si="37"/>
        <v>n</v>
      </c>
      <c r="S92" s="59"/>
      <c r="T92" s="54">
        <f t="shared" si="38"/>
        <v>0</v>
      </c>
      <c r="U92" s="56">
        <f t="shared" si="38"/>
        <v>0</v>
      </c>
      <c r="V92" s="60">
        <f t="shared" si="24"/>
        <v>0</v>
      </c>
      <c r="W92" s="61">
        <f t="shared" si="25"/>
        <v>0</v>
      </c>
      <c r="X92" s="54" t="str">
        <f t="shared" si="39"/>
        <v>n</v>
      </c>
      <c r="Y92" s="59"/>
      <c r="Z92" s="54">
        <f t="shared" si="40"/>
        <v>0</v>
      </c>
      <c r="AA92" s="56">
        <f t="shared" si="40"/>
        <v>0</v>
      </c>
      <c r="AB92" s="60">
        <f t="shared" si="26"/>
        <v>0</v>
      </c>
      <c r="AC92" s="61">
        <f t="shared" si="27"/>
        <v>0</v>
      </c>
      <c r="AD92" s="54" t="str">
        <f t="shared" si="41"/>
        <v>n</v>
      </c>
      <c r="AE92" s="59"/>
      <c r="AF92" s="54">
        <f t="shared" si="42"/>
        <v>0</v>
      </c>
      <c r="AG92" s="56">
        <f t="shared" si="42"/>
        <v>0</v>
      </c>
      <c r="AH92" s="60">
        <f t="shared" si="28"/>
        <v>0</v>
      </c>
      <c r="AI92" s="61">
        <f t="shared" si="29"/>
        <v>0</v>
      </c>
      <c r="AJ92" s="54" t="str">
        <f t="shared" si="43"/>
        <v>n</v>
      </c>
      <c r="AK92" s="59"/>
      <c r="AL92" s="54">
        <f t="shared" si="44"/>
        <v>0</v>
      </c>
      <c r="AM92" s="56">
        <f t="shared" si="44"/>
        <v>0</v>
      </c>
      <c r="AN92" s="60">
        <f t="shared" si="30"/>
        <v>0</v>
      </c>
      <c r="AO92" s="61">
        <f t="shared" si="31"/>
        <v>0</v>
      </c>
    </row>
    <row r="93" spans="4:41" ht="11.25" customHeight="1">
      <c r="D93" s="47" t="str">
        <f t="shared" si="32"/>
        <v>Yealand </v>
      </c>
      <c r="F93" s="54" t="str">
        <f t="shared" si="33"/>
        <v>n</v>
      </c>
      <c r="G93" s="59"/>
      <c r="H93" s="54">
        <f t="shared" si="34"/>
        <v>0</v>
      </c>
      <c r="I93" s="56">
        <f t="shared" si="34"/>
        <v>0</v>
      </c>
      <c r="J93" s="60">
        <f t="shared" si="20"/>
        <v>0</v>
      </c>
      <c r="K93" s="61">
        <f t="shared" si="21"/>
        <v>0</v>
      </c>
      <c r="L93" s="54" t="str">
        <f t="shared" si="35"/>
        <v>n</v>
      </c>
      <c r="M93" s="59"/>
      <c r="N93" s="54">
        <f t="shared" si="36"/>
        <v>0</v>
      </c>
      <c r="O93" s="56">
        <f t="shared" si="36"/>
        <v>0</v>
      </c>
      <c r="P93" s="60">
        <f t="shared" si="22"/>
        <v>0</v>
      </c>
      <c r="Q93" s="61">
        <f t="shared" si="23"/>
        <v>0</v>
      </c>
      <c r="R93" s="54" t="str">
        <f t="shared" si="37"/>
        <v>n</v>
      </c>
      <c r="S93" s="59"/>
      <c r="T93" s="54">
        <f t="shared" si="38"/>
        <v>0</v>
      </c>
      <c r="U93" s="56">
        <f t="shared" si="38"/>
        <v>0</v>
      </c>
      <c r="V93" s="60">
        <f t="shared" si="24"/>
        <v>0</v>
      </c>
      <c r="W93" s="61">
        <f t="shared" si="25"/>
        <v>0</v>
      </c>
      <c r="X93" s="54" t="str">
        <f t="shared" si="39"/>
        <v>n</v>
      </c>
      <c r="Y93" s="59"/>
      <c r="Z93" s="54">
        <f t="shared" si="40"/>
        <v>0</v>
      </c>
      <c r="AA93" s="56">
        <f t="shared" si="40"/>
        <v>0</v>
      </c>
      <c r="AB93" s="60">
        <f t="shared" si="26"/>
        <v>0</v>
      </c>
      <c r="AC93" s="61">
        <f t="shared" si="27"/>
        <v>0</v>
      </c>
      <c r="AD93" s="54" t="str">
        <f t="shared" si="41"/>
        <v>n</v>
      </c>
      <c r="AE93" s="59"/>
      <c r="AF93" s="54">
        <f t="shared" si="42"/>
        <v>0</v>
      </c>
      <c r="AG93" s="56">
        <f t="shared" si="42"/>
        <v>0</v>
      </c>
      <c r="AH93" s="60">
        <f t="shared" si="28"/>
        <v>0</v>
      </c>
      <c r="AI93" s="61">
        <f t="shared" si="29"/>
        <v>0</v>
      </c>
      <c r="AJ93" s="54" t="str">
        <f t="shared" si="43"/>
        <v>n</v>
      </c>
      <c r="AK93" s="59"/>
      <c r="AL93" s="54">
        <f t="shared" si="44"/>
        <v>0</v>
      </c>
      <c r="AM93" s="56">
        <f t="shared" si="44"/>
        <v>0</v>
      </c>
      <c r="AN93" s="60">
        <f t="shared" si="30"/>
        <v>0</v>
      </c>
      <c r="AO93" s="61">
        <f t="shared" si="31"/>
        <v>0</v>
      </c>
    </row>
    <row r="94" spans="4:41" ht="11.25" customHeight="1">
      <c r="D94" s="47" t="str">
        <f t="shared" si="32"/>
        <v>Hale Lane</v>
      </c>
      <c r="F94" s="54" t="str">
        <f t="shared" si="33"/>
        <v>n</v>
      </c>
      <c r="G94" s="59"/>
      <c r="H94" s="54">
        <f t="shared" si="34"/>
        <v>0</v>
      </c>
      <c r="I94" s="56">
        <f t="shared" si="34"/>
        <v>0</v>
      </c>
      <c r="J94" s="60">
        <f t="shared" si="20"/>
        <v>0</v>
      </c>
      <c r="K94" s="61">
        <f t="shared" si="21"/>
        <v>0</v>
      </c>
      <c r="L94" s="54" t="str">
        <f t="shared" si="35"/>
        <v>n</v>
      </c>
      <c r="M94" s="59"/>
      <c r="N94" s="54">
        <f t="shared" si="36"/>
        <v>0</v>
      </c>
      <c r="O94" s="56">
        <f t="shared" si="36"/>
        <v>0</v>
      </c>
      <c r="P94" s="60">
        <f t="shared" si="22"/>
        <v>0</v>
      </c>
      <c r="Q94" s="61">
        <f t="shared" si="23"/>
        <v>0</v>
      </c>
      <c r="R94" s="54" t="str">
        <f t="shared" si="37"/>
        <v>n</v>
      </c>
      <c r="S94" s="59"/>
      <c r="T94" s="54">
        <f t="shared" si="38"/>
        <v>0</v>
      </c>
      <c r="U94" s="56">
        <f t="shared" si="38"/>
        <v>0</v>
      </c>
      <c r="V94" s="60">
        <f t="shared" si="24"/>
        <v>0</v>
      </c>
      <c r="W94" s="61">
        <f t="shared" si="25"/>
        <v>0</v>
      </c>
      <c r="X94" s="54" t="str">
        <f t="shared" si="39"/>
        <v>n</v>
      </c>
      <c r="Y94" s="59"/>
      <c r="Z94" s="54">
        <f t="shared" si="40"/>
        <v>0</v>
      </c>
      <c r="AA94" s="56">
        <f t="shared" si="40"/>
        <v>0</v>
      </c>
      <c r="AB94" s="60">
        <f t="shared" si="26"/>
        <v>0</v>
      </c>
      <c r="AC94" s="61">
        <f t="shared" si="27"/>
        <v>0</v>
      </c>
      <c r="AD94" s="54" t="str">
        <f t="shared" si="41"/>
        <v>n</v>
      </c>
      <c r="AE94" s="59"/>
      <c r="AF94" s="54">
        <f t="shared" si="42"/>
        <v>0</v>
      </c>
      <c r="AG94" s="56">
        <f t="shared" si="42"/>
        <v>0</v>
      </c>
      <c r="AH94" s="60">
        <f t="shared" si="28"/>
        <v>0</v>
      </c>
      <c r="AI94" s="61">
        <f t="shared" si="29"/>
        <v>0</v>
      </c>
      <c r="AJ94" s="54" t="str">
        <f t="shared" si="43"/>
        <v>n</v>
      </c>
      <c r="AK94" s="59"/>
      <c r="AL94" s="54">
        <f t="shared" si="44"/>
        <v>0</v>
      </c>
      <c r="AM94" s="56">
        <f t="shared" si="44"/>
        <v>0</v>
      </c>
      <c r="AN94" s="60">
        <f t="shared" si="30"/>
        <v>0</v>
      </c>
      <c r="AO94" s="61">
        <f t="shared" si="31"/>
        <v>0</v>
      </c>
    </row>
    <row r="95" spans="4:41" ht="11.25" customHeight="1">
      <c r="D95" s="47" t="str">
        <f t="shared" si="32"/>
        <v>Milnthorpe</v>
      </c>
      <c r="F95" s="54" t="str">
        <f t="shared" si="33"/>
        <v>n</v>
      </c>
      <c r="G95" s="59"/>
      <c r="H95" s="54">
        <f t="shared" si="34"/>
        <v>0</v>
      </c>
      <c r="I95" s="56">
        <f t="shared" si="34"/>
        <v>0</v>
      </c>
      <c r="J95" s="60">
        <f t="shared" si="20"/>
        <v>0</v>
      </c>
      <c r="K95" s="61">
        <f t="shared" si="21"/>
        <v>0</v>
      </c>
      <c r="L95" s="54" t="str">
        <f t="shared" si="35"/>
        <v>n</v>
      </c>
      <c r="M95" s="59"/>
      <c r="N95" s="54">
        <f t="shared" si="36"/>
        <v>0</v>
      </c>
      <c r="O95" s="56">
        <f t="shared" si="36"/>
        <v>0</v>
      </c>
      <c r="P95" s="60">
        <f t="shared" si="22"/>
        <v>0</v>
      </c>
      <c r="Q95" s="61">
        <f t="shared" si="23"/>
        <v>0</v>
      </c>
      <c r="R95" s="54" t="str">
        <f t="shared" si="37"/>
        <v>n</v>
      </c>
      <c r="S95" s="59"/>
      <c r="T95" s="54">
        <f t="shared" si="38"/>
        <v>0</v>
      </c>
      <c r="U95" s="56">
        <f t="shared" si="38"/>
        <v>0</v>
      </c>
      <c r="V95" s="60">
        <f t="shared" si="24"/>
        <v>0</v>
      </c>
      <c r="W95" s="61">
        <f t="shared" si="25"/>
        <v>0</v>
      </c>
      <c r="X95" s="54" t="str">
        <f t="shared" si="39"/>
        <v>n</v>
      </c>
      <c r="Y95" s="59"/>
      <c r="Z95" s="54">
        <f t="shared" si="40"/>
        <v>0</v>
      </c>
      <c r="AA95" s="56">
        <f t="shared" si="40"/>
        <v>0</v>
      </c>
      <c r="AB95" s="60">
        <f t="shared" si="26"/>
        <v>0</v>
      </c>
      <c r="AC95" s="61">
        <f t="shared" si="27"/>
        <v>0</v>
      </c>
      <c r="AD95" s="54" t="str">
        <f t="shared" si="41"/>
        <v>n</v>
      </c>
      <c r="AE95" s="59"/>
      <c r="AF95" s="54">
        <f t="shared" si="42"/>
        <v>0</v>
      </c>
      <c r="AG95" s="56">
        <f t="shared" si="42"/>
        <v>0</v>
      </c>
      <c r="AH95" s="60">
        <f t="shared" si="28"/>
        <v>0</v>
      </c>
      <c r="AI95" s="61">
        <f t="shared" si="29"/>
        <v>0</v>
      </c>
      <c r="AJ95" s="54" t="str">
        <f t="shared" si="43"/>
        <v>n</v>
      </c>
      <c r="AK95" s="59"/>
      <c r="AL95" s="54">
        <f t="shared" si="44"/>
        <v>0</v>
      </c>
      <c r="AM95" s="56">
        <f t="shared" si="44"/>
        <v>0</v>
      </c>
      <c r="AN95" s="60">
        <f t="shared" si="30"/>
        <v>0</v>
      </c>
      <c r="AO95" s="61">
        <f t="shared" si="31"/>
        <v>0</v>
      </c>
    </row>
    <row r="96" spans="4:41" ht="11.25" customHeight="1">
      <c r="D96" s="47" t="str">
        <f t="shared" si="32"/>
        <v>Hincaster J</v>
      </c>
      <c r="F96" s="54" t="str">
        <f t="shared" si="33"/>
        <v>n</v>
      </c>
      <c r="G96" s="59"/>
      <c r="H96" s="54">
        <f t="shared" si="34"/>
        <v>0</v>
      </c>
      <c r="I96" s="56">
        <f t="shared" si="34"/>
        <v>0</v>
      </c>
      <c r="J96" s="60">
        <f t="shared" si="20"/>
        <v>0</v>
      </c>
      <c r="K96" s="61">
        <f t="shared" si="21"/>
        <v>0</v>
      </c>
      <c r="L96" s="54" t="str">
        <f t="shared" si="35"/>
        <v>n</v>
      </c>
      <c r="M96" s="59"/>
      <c r="N96" s="54">
        <f t="shared" si="36"/>
        <v>0</v>
      </c>
      <c r="O96" s="56">
        <f t="shared" si="36"/>
        <v>0</v>
      </c>
      <c r="P96" s="60">
        <f t="shared" si="22"/>
        <v>0</v>
      </c>
      <c r="Q96" s="61">
        <f t="shared" si="23"/>
        <v>0</v>
      </c>
      <c r="R96" s="54" t="str">
        <f t="shared" si="37"/>
        <v>n</v>
      </c>
      <c r="S96" s="59"/>
      <c r="T96" s="54">
        <f t="shared" si="38"/>
        <v>0</v>
      </c>
      <c r="U96" s="56">
        <f t="shared" si="38"/>
        <v>0</v>
      </c>
      <c r="V96" s="60">
        <f t="shared" si="24"/>
        <v>0</v>
      </c>
      <c r="W96" s="61">
        <f t="shared" si="25"/>
        <v>0</v>
      </c>
      <c r="X96" s="54" t="str">
        <f t="shared" si="39"/>
        <v>n</v>
      </c>
      <c r="Y96" s="59"/>
      <c r="Z96" s="54">
        <f t="shared" si="40"/>
        <v>0</v>
      </c>
      <c r="AA96" s="56">
        <f t="shared" si="40"/>
        <v>0</v>
      </c>
      <c r="AB96" s="60">
        <f t="shared" si="26"/>
        <v>0</v>
      </c>
      <c r="AC96" s="61">
        <f t="shared" si="27"/>
        <v>0</v>
      </c>
      <c r="AD96" s="54" t="str">
        <f t="shared" si="41"/>
        <v>n</v>
      </c>
      <c r="AE96" s="59"/>
      <c r="AF96" s="54">
        <f t="shared" si="42"/>
        <v>0</v>
      </c>
      <c r="AG96" s="56">
        <f t="shared" si="42"/>
        <v>0</v>
      </c>
      <c r="AH96" s="60">
        <f t="shared" si="28"/>
        <v>0</v>
      </c>
      <c r="AI96" s="61">
        <f t="shared" si="29"/>
        <v>0</v>
      </c>
      <c r="AJ96" s="54" t="str">
        <f t="shared" si="43"/>
        <v>n</v>
      </c>
      <c r="AK96" s="59"/>
      <c r="AL96" s="54">
        <f t="shared" si="44"/>
        <v>0</v>
      </c>
      <c r="AM96" s="56">
        <f t="shared" si="44"/>
        <v>0</v>
      </c>
      <c r="AN96" s="60">
        <f t="shared" si="30"/>
        <v>0</v>
      </c>
      <c r="AO96" s="61">
        <f t="shared" si="31"/>
        <v>0</v>
      </c>
    </row>
    <row r="97" spans="4:41" ht="11.25" customHeight="1">
      <c r="D97" s="47" t="str">
        <f t="shared" si="32"/>
        <v>Beck Smithy</v>
      </c>
      <c r="F97" s="54" t="str">
        <f t="shared" si="33"/>
        <v>n</v>
      </c>
      <c r="G97" s="59"/>
      <c r="H97" s="54">
        <f t="shared" si="34"/>
        <v>0</v>
      </c>
      <c r="I97" s="56">
        <f t="shared" si="34"/>
        <v>0</v>
      </c>
      <c r="J97" s="60">
        <f t="shared" si="20"/>
        <v>0</v>
      </c>
      <c r="K97" s="61">
        <f t="shared" si="21"/>
        <v>0</v>
      </c>
      <c r="L97" s="54" t="str">
        <f t="shared" si="35"/>
        <v>n</v>
      </c>
      <c r="M97" s="59"/>
      <c r="N97" s="54">
        <f t="shared" si="36"/>
        <v>0</v>
      </c>
      <c r="O97" s="56">
        <f t="shared" si="36"/>
        <v>0</v>
      </c>
      <c r="P97" s="60">
        <f t="shared" si="22"/>
        <v>0</v>
      </c>
      <c r="Q97" s="61">
        <f t="shared" si="23"/>
        <v>0</v>
      </c>
      <c r="R97" s="54" t="str">
        <f t="shared" si="37"/>
        <v>n</v>
      </c>
      <c r="S97" s="59"/>
      <c r="T97" s="54">
        <f t="shared" si="38"/>
        <v>0</v>
      </c>
      <c r="U97" s="56">
        <f t="shared" si="38"/>
        <v>0</v>
      </c>
      <c r="V97" s="60">
        <f t="shared" si="24"/>
        <v>0</v>
      </c>
      <c r="W97" s="61">
        <f t="shared" si="25"/>
        <v>0</v>
      </c>
      <c r="X97" s="54" t="str">
        <f t="shared" si="39"/>
        <v>n</v>
      </c>
      <c r="Y97" s="59"/>
      <c r="Z97" s="54">
        <f t="shared" si="40"/>
        <v>0</v>
      </c>
      <c r="AA97" s="56">
        <f t="shared" si="40"/>
        <v>0</v>
      </c>
      <c r="AB97" s="60">
        <f t="shared" si="26"/>
        <v>0</v>
      </c>
      <c r="AC97" s="61">
        <f t="shared" si="27"/>
        <v>0</v>
      </c>
      <c r="AD97" s="54" t="str">
        <f t="shared" si="41"/>
        <v>n</v>
      </c>
      <c r="AE97" s="59"/>
      <c r="AF97" s="54">
        <f t="shared" si="42"/>
        <v>0</v>
      </c>
      <c r="AG97" s="56">
        <f t="shared" si="42"/>
        <v>0</v>
      </c>
      <c r="AH97" s="60">
        <f t="shared" si="28"/>
        <v>0</v>
      </c>
      <c r="AI97" s="61">
        <f t="shared" si="29"/>
        <v>0</v>
      </c>
      <c r="AJ97" s="54" t="str">
        <f t="shared" si="43"/>
        <v>n</v>
      </c>
      <c r="AK97" s="59"/>
      <c r="AL97" s="54">
        <f t="shared" si="44"/>
        <v>0</v>
      </c>
      <c r="AM97" s="56">
        <f t="shared" si="44"/>
        <v>0</v>
      </c>
      <c r="AN97" s="60">
        <f t="shared" si="30"/>
        <v>0</v>
      </c>
      <c r="AO97" s="61">
        <f t="shared" si="31"/>
        <v>0</v>
      </c>
    </row>
    <row r="98" spans="4:41" ht="11.25" customHeight="1">
      <c r="D98" s="47" t="str">
        <f t="shared" si="32"/>
        <v>Oxenholme</v>
      </c>
      <c r="F98" s="54" t="str">
        <f t="shared" si="33"/>
        <v>n</v>
      </c>
      <c r="G98" s="59"/>
      <c r="H98" s="54">
        <f t="shared" si="34"/>
        <v>0</v>
      </c>
      <c r="I98" s="56">
        <f t="shared" si="34"/>
        <v>0</v>
      </c>
      <c r="J98" s="60">
        <f t="shared" si="20"/>
        <v>0</v>
      </c>
      <c r="K98" s="61">
        <f t="shared" si="21"/>
        <v>0</v>
      </c>
      <c r="L98" s="54" t="str">
        <f t="shared" si="35"/>
        <v>n</v>
      </c>
      <c r="M98" s="59"/>
      <c r="N98" s="54">
        <f t="shared" si="36"/>
        <v>0</v>
      </c>
      <c r="O98" s="56">
        <f t="shared" si="36"/>
        <v>0</v>
      </c>
      <c r="P98" s="60">
        <f t="shared" si="22"/>
        <v>0</v>
      </c>
      <c r="Q98" s="61">
        <f t="shared" si="23"/>
        <v>0</v>
      </c>
      <c r="R98" s="54" t="str">
        <f t="shared" si="37"/>
        <v>n</v>
      </c>
      <c r="S98" s="59"/>
      <c r="T98" s="54">
        <f t="shared" si="38"/>
        <v>0</v>
      </c>
      <c r="U98" s="56">
        <f t="shared" si="38"/>
        <v>0</v>
      </c>
      <c r="V98" s="60">
        <f t="shared" si="24"/>
        <v>0</v>
      </c>
      <c r="W98" s="61">
        <f t="shared" si="25"/>
        <v>0</v>
      </c>
      <c r="X98" s="54" t="str">
        <f t="shared" si="39"/>
        <v>n</v>
      </c>
      <c r="Y98" s="59"/>
      <c r="Z98" s="54">
        <f t="shared" si="40"/>
        <v>0</v>
      </c>
      <c r="AA98" s="56">
        <f t="shared" si="40"/>
        <v>0</v>
      </c>
      <c r="AB98" s="60">
        <f t="shared" si="26"/>
        <v>0</v>
      </c>
      <c r="AC98" s="61">
        <f t="shared" si="27"/>
        <v>0</v>
      </c>
      <c r="AD98" s="54" t="str">
        <f t="shared" si="41"/>
        <v>n</v>
      </c>
      <c r="AE98" s="59"/>
      <c r="AF98" s="54">
        <f t="shared" si="42"/>
        <v>0</v>
      </c>
      <c r="AG98" s="56">
        <f t="shared" si="42"/>
        <v>0</v>
      </c>
      <c r="AH98" s="60">
        <f t="shared" si="28"/>
        <v>0</v>
      </c>
      <c r="AI98" s="61">
        <f t="shared" si="29"/>
        <v>0</v>
      </c>
      <c r="AJ98" s="54" t="str">
        <f t="shared" si="43"/>
        <v>n</v>
      </c>
      <c r="AK98" s="59"/>
      <c r="AL98" s="54">
        <f t="shared" si="44"/>
        <v>0</v>
      </c>
      <c r="AM98" s="56">
        <f t="shared" si="44"/>
        <v>0</v>
      </c>
      <c r="AN98" s="60">
        <f t="shared" si="30"/>
        <v>0</v>
      </c>
      <c r="AO98" s="61">
        <f t="shared" si="31"/>
        <v>0</v>
      </c>
    </row>
    <row r="99" spans="4:41" ht="11.25" customHeight="1">
      <c r="D99" s="47" t="str">
        <f t="shared" si="32"/>
        <v>Oxenholme</v>
      </c>
      <c r="F99" s="54" t="str">
        <f t="shared" si="33"/>
        <v>n</v>
      </c>
      <c r="G99" s="59"/>
      <c r="H99" s="54">
        <f t="shared" si="34"/>
        <v>0</v>
      </c>
      <c r="I99" s="56">
        <f t="shared" si="34"/>
        <v>0</v>
      </c>
      <c r="J99" s="60">
        <f t="shared" si="20"/>
        <v>0</v>
      </c>
      <c r="K99" s="61">
        <f t="shared" si="21"/>
        <v>0</v>
      </c>
      <c r="L99" s="54" t="str">
        <f t="shared" si="35"/>
        <v>n</v>
      </c>
      <c r="M99" s="59"/>
      <c r="N99" s="54">
        <f t="shared" si="36"/>
        <v>0</v>
      </c>
      <c r="O99" s="56">
        <f t="shared" si="36"/>
        <v>0</v>
      </c>
      <c r="P99" s="60">
        <f t="shared" si="22"/>
        <v>0</v>
      </c>
      <c r="Q99" s="61">
        <f t="shared" si="23"/>
        <v>0</v>
      </c>
      <c r="R99" s="54" t="str">
        <f t="shared" si="37"/>
        <v>n</v>
      </c>
      <c r="S99" s="59"/>
      <c r="T99" s="54">
        <f t="shared" si="38"/>
        <v>0</v>
      </c>
      <c r="U99" s="56">
        <f t="shared" si="38"/>
        <v>0</v>
      </c>
      <c r="V99" s="60">
        <f t="shared" si="24"/>
        <v>0</v>
      </c>
      <c r="W99" s="61">
        <f t="shared" si="25"/>
        <v>0</v>
      </c>
      <c r="X99" s="54" t="str">
        <f t="shared" si="39"/>
        <v>n</v>
      </c>
      <c r="Y99" s="59"/>
      <c r="Z99" s="54">
        <f t="shared" si="40"/>
        <v>0</v>
      </c>
      <c r="AA99" s="56">
        <f t="shared" si="40"/>
        <v>0</v>
      </c>
      <c r="AB99" s="60">
        <f t="shared" si="26"/>
        <v>0</v>
      </c>
      <c r="AC99" s="61">
        <f t="shared" si="27"/>
        <v>0</v>
      </c>
      <c r="AD99" s="54" t="str">
        <f t="shared" si="41"/>
        <v>n</v>
      </c>
      <c r="AE99" s="59"/>
      <c r="AF99" s="54">
        <f t="shared" si="42"/>
        <v>0</v>
      </c>
      <c r="AG99" s="56">
        <f t="shared" si="42"/>
        <v>0</v>
      </c>
      <c r="AH99" s="60">
        <f t="shared" si="28"/>
        <v>0</v>
      </c>
      <c r="AI99" s="61">
        <f t="shared" si="29"/>
        <v>0</v>
      </c>
      <c r="AJ99" s="54" t="str">
        <f t="shared" si="43"/>
        <v>n</v>
      </c>
      <c r="AK99" s="59"/>
      <c r="AL99" s="54">
        <f t="shared" si="44"/>
        <v>0</v>
      </c>
      <c r="AM99" s="56">
        <f t="shared" si="44"/>
        <v>0</v>
      </c>
      <c r="AN99" s="60">
        <f t="shared" si="30"/>
        <v>0</v>
      </c>
      <c r="AO99" s="61">
        <f t="shared" si="31"/>
        <v>0</v>
      </c>
    </row>
    <row r="100" spans="4:41" ht="11.25" customHeight="1">
      <c r="D100" s="47" t="str">
        <f t="shared" si="32"/>
        <v>Hay Fell</v>
      </c>
      <c r="F100" s="54" t="str">
        <f t="shared" si="33"/>
        <v>n</v>
      </c>
      <c r="G100" s="59"/>
      <c r="H100" s="54">
        <f t="shared" si="34"/>
        <v>0</v>
      </c>
      <c r="I100" s="56">
        <f t="shared" si="34"/>
        <v>0</v>
      </c>
      <c r="J100" s="60">
        <f t="shared" si="20"/>
        <v>0</v>
      </c>
      <c r="K100" s="61">
        <f t="shared" si="21"/>
        <v>0</v>
      </c>
      <c r="L100" s="54" t="str">
        <f t="shared" si="35"/>
        <v>n</v>
      </c>
      <c r="M100" s="59"/>
      <c r="N100" s="54">
        <f t="shared" si="36"/>
        <v>0</v>
      </c>
      <c r="O100" s="56">
        <f t="shared" si="36"/>
        <v>0</v>
      </c>
      <c r="P100" s="60">
        <f t="shared" si="22"/>
        <v>0</v>
      </c>
      <c r="Q100" s="61">
        <f t="shared" si="23"/>
        <v>0</v>
      </c>
      <c r="R100" s="54" t="str">
        <f t="shared" si="37"/>
        <v>n</v>
      </c>
      <c r="S100" s="59"/>
      <c r="T100" s="54">
        <f t="shared" si="38"/>
        <v>0</v>
      </c>
      <c r="U100" s="56">
        <f t="shared" si="38"/>
        <v>0</v>
      </c>
      <c r="V100" s="60">
        <f t="shared" si="24"/>
        <v>0</v>
      </c>
      <c r="W100" s="61">
        <f t="shared" si="25"/>
        <v>0</v>
      </c>
      <c r="X100" s="54" t="str">
        <f t="shared" si="39"/>
        <v>n</v>
      </c>
      <c r="Y100" s="59"/>
      <c r="Z100" s="54">
        <f t="shared" si="40"/>
        <v>0</v>
      </c>
      <c r="AA100" s="56">
        <f t="shared" si="40"/>
        <v>0</v>
      </c>
      <c r="AB100" s="60">
        <f t="shared" si="26"/>
        <v>0</v>
      </c>
      <c r="AC100" s="61">
        <f t="shared" si="27"/>
        <v>0</v>
      </c>
      <c r="AD100" s="54" t="str">
        <f t="shared" si="41"/>
        <v>n</v>
      </c>
      <c r="AE100" s="59"/>
      <c r="AF100" s="54">
        <f t="shared" si="42"/>
        <v>0</v>
      </c>
      <c r="AG100" s="56">
        <f t="shared" si="42"/>
        <v>0</v>
      </c>
      <c r="AH100" s="60">
        <f t="shared" si="28"/>
        <v>0</v>
      </c>
      <c r="AI100" s="61">
        <f t="shared" si="29"/>
        <v>0</v>
      </c>
      <c r="AJ100" s="54" t="str">
        <f t="shared" si="43"/>
        <v>n</v>
      </c>
      <c r="AK100" s="59"/>
      <c r="AL100" s="54">
        <f t="shared" si="44"/>
        <v>0</v>
      </c>
      <c r="AM100" s="56">
        <f t="shared" si="44"/>
        <v>0</v>
      </c>
      <c r="AN100" s="60">
        <f t="shared" si="30"/>
        <v>0</v>
      </c>
      <c r="AO100" s="61">
        <f t="shared" si="31"/>
        <v>0</v>
      </c>
    </row>
    <row r="101" spans="4:41" ht="11.25" customHeight="1">
      <c r="D101" s="47" t="str">
        <f t="shared" si="32"/>
        <v>Lambrigg</v>
      </c>
      <c r="F101" s="54" t="str">
        <f t="shared" si="33"/>
        <v>n</v>
      </c>
      <c r="G101" s="59"/>
      <c r="H101" s="54">
        <f t="shared" si="34"/>
        <v>0</v>
      </c>
      <c r="I101" s="56">
        <f t="shared" si="34"/>
        <v>0</v>
      </c>
      <c r="J101" s="60">
        <f t="shared" si="20"/>
        <v>0</v>
      </c>
      <c r="K101" s="61">
        <f t="shared" si="21"/>
        <v>0</v>
      </c>
      <c r="L101" s="54" t="str">
        <f t="shared" si="35"/>
        <v>n</v>
      </c>
      <c r="M101" s="59"/>
      <c r="N101" s="54">
        <f t="shared" si="36"/>
        <v>0</v>
      </c>
      <c r="O101" s="56">
        <f t="shared" si="36"/>
        <v>0</v>
      </c>
      <c r="P101" s="60">
        <f t="shared" si="22"/>
        <v>0</v>
      </c>
      <c r="Q101" s="61">
        <f t="shared" si="23"/>
        <v>0</v>
      </c>
      <c r="R101" s="54" t="str">
        <f t="shared" si="37"/>
        <v>n</v>
      </c>
      <c r="S101" s="59"/>
      <c r="T101" s="54">
        <f t="shared" si="38"/>
        <v>0</v>
      </c>
      <c r="U101" s="56">
        <f t="shared" si="38"/>
        <v>0</v>
      </c>
      <c r="V101" s="60">
        <f t="shared" si="24"/>
        <v>0</v>
      </c>
      <c r="W101" s="61">
        <f t="shared" si="25"/>
        <v>0</v>
      </c>
      <c r="X101" s="54" t="str">
        <f t="shared" si="39"/>
        <v>n</v>
      </c>
      <c r="Y101" s="59"/>
      <c r="Z101" s="54">
        <f t="shared" si="40"/>
        <v>0</v>
      </c>
      <c r="AA101" s="56">
        <f t="shared" si="40"/>
        <v>0</v>
      </c>
      <c r="AB101" s="60">
        <f t="shared" si="26"/>
        <v>0</v>
      </c>
      <c r="AC101" s="61">
        <f t="shared" si="27"/>
        <v>0</v>
      </c>
      <c r="AD101" s="54" t="str">
        <f t="shared" si="41"/>
        <v>n</v>
      </c>
      <c r="AE101" s="59"/>
      <c r="AF101" s="54">
        <f t="shared" si="42"/>
        <v>0</v>
      </c>
      <c r="AG101" s="56">
        <f t="shared" si="42"/>
        <v>0</v>
      </c>
      <c r="AH101" s="60">
        <f t="shared" si="28"/>
        <v>0</v>
      </c>
      <c r="AI101" s="61">
        <f t="shared" si="29"/>
        <v>0</v>
      </c>
      <c r="AJ101" s="54" t="str">
        <f t="shared" si="43"/>
        <v>n</v>
      </c>
      <c r="AK101" s="59"/>
      <c r="AL101" s="54">
        <f t="shared" si="44"/>
        <v>0</v>
      </c>
      <c r="AM101" s="56">
        <f t="shared" si="44"/>
        <v>0</v>
      </c>
      <c r="AN101" s="60">
        <f t="shared" si="30"/>
        <v>0</v>
      </c>
      <c r="AO101" s="61">
        <f t="shared" si="31"/>
        <v>0</v>
      </c>
    </row>
    <row r="102" spans="4:41" ht="11.25" customHeight="1">
      <c r="D102" s="47" t="str">
        <f t="shared" si="32"/>
        <v>Grayrigg</v>
      </c>
      <c r="F102" s="54" t="str">
        <f t="shared" si="33"/>
        <v>n</v>
      </c>
      <c r="G102" s="59"/>
      <c r="H102" s="54">
        <f t="shared" si="34"/>
        <v>0</v>
      </c>
      <c r="I102" s="56">
        <f t="shared" si="34"/>
        <v>0</v>
      </c>
      <c r="J102" s="60">
        <f t="shared" si="20"/>
        <v>0</v>
      </c>
      <c r="K102" s="61">
        <f t="shared" si="21"/>
        <v>0</v>
      </c>
      <c r="L102" s="54" t="str">
        <f t="shared" si="35"/>
        <v>n</v>
      </c>
      <c r="M102" s="59"/>
      <c r="N102" s="54">
        <f t="shared" si="36"/>
        <v>0</v>
      </c>
      <c r="O102" s="56">
        <f t="shared" si="36"/>
        <v>0</v>
      </c>
      <c r="P102" s="60">
        <f t="shared" si="22"/>
        <v>0</v>
      </c>
      <c r="Q102" s="61">
        <f t="shared" si="23"/>
        <v>0</v>
      </c>
      <c r="R102" s="54" t="str">
        <f t="shared" si="37"/>
        <v>n</v>
      </c>
      <c r="S102" s="59"/>
      <c r="T102" s="54">
        <f t="shared" si="38"/>
        <v>0</v>
      </c>
      <c r="U102" s="56">
        <f t="shared" si="38"/>
        <v>0</v>
      </c>
      <c r="V102" s="60">
        <f t="shared" si="24"/>
        <v>0</v>
      </c>
      <c r="W102" s="61">
        <f t="shared" si="25"/>
        <v>0</v>
      </c>
      <c r="X102" s="54" t="str">
        <f t="shared" si="39"/>
        <v>n</v>
      </c>
      <c r="Y102" s="59"/>
      <c r="Z102" s="54">
        <f t="shared" si="40"/>
        <v>0</v>
      </c>
      <c r="AA102" s="56">
        <f t="shared" si="40"/>
        <v>0</v>
      </c>
      <c r="AB102" s="60">
        <f t="shared" si="26"/>
        <v>0</v>
      </c>
      <c r="AC102" s="61">
        <f t="shared" si="27"/>
        <v>0</v>
      </c>
      <c r="AD102" s="54" t="str">
        <f t="shared" si="41"/>
        <v>n</v>
      </c>
      <c r="AE102" s="59"/>
      <c r="AF102" s="54">
        <f t="shared" si="42"/>
        <v>0</v>
      </c>
      <c r="AG102" s="56">
        <f t="shared" si="42"/>
        <v>0</v>
      </c>
      <c r="AH102" s="60">
        <f t="shared" si="28"/>
        <v>0</v>
      </c>
      <c r="AI102" s="61">
        <f t="shared" si="29"/>
        <v>0</v>
      </c>
      <c r="AJ102" s="54" t="str">
        <f t="shared" si="43"/>
        <v>n</v>
      </c>
      <c r="AK102" s="59"/>
      <c r="AL102" s="54">
        <f t="shared" si="44"/>
        <v>0</v>
      </c>
      <c r="AM102" s="56">
        <f t="shared" si="44"/>
        <v>0</v>
      </c>
      <c r="AN102" s="60">
        <f t="shared" si="30"/>
        <v>0</v>
      </c>
      <c r="AO102" s="61">
        <f t="shared" si="31"/>
        <v>0</v>
      </c>
    </row>
    <row r="103" spans="4:41" ht="11.25" customHeight="1">
      <c r="D103" s="47" t="str">
        <f t="shared" si="32"/>
        <v>Dillicar</v>
      </c>
      <c r="F103" s="54" t="str">
        <f t="shared" si="33"/>
        <v>n</v>
      </c>
      <c r="G103" s="59"/>
      <c r="H103" s="54">
        <f t="shared" si="34"/>
        <v>0</v>
      </c>
      <c r="I103" s="56">
        <f t="shared" si="34"/>
        <v>0</v>
      </c>
      <c r="J103" s="60">
        <f>IF(F102&lt;&gt;"d",((((H103*60+I103))-(H102*60+I102))/24/60/60)+J102,((H103*60+I103)/24/60/60+J102))</f>
        <v>0</v>
      </c>
      <c r="K103" s="61">
        <f>IF(F103="","",IF(F103="i","",J103))</f>
        <v>0</v>
      </c>
      <c r="L103" s="54" t="str">
        <f t="shared" si="35"/>
        <v>n</v>
      </c>
      <c r="M103" s="59"/>
      <c r="N103" s="54">
        <f t="shared" si="36"/>
        <v>0</v>
      </c>
      <c r="O103" s="56">
        <f t="shared" si="36"/>
        <v>0</v>
      </c>
      <c r="P103" s="60">
        <f>IF(L102&lt;&gt;"d",((((N103*60+O103))-(N102*60+O102))/24/60/60)+P102,((N103*60+O103)/24/60/60+P102))</f>
        <v>0</v>
      </c>
      <c r="Q103" s="61">
        <f>IF(L103="","",IF(L103="i","",P103))</f>
        <v>0</v>
      </c>
      <c r="R103" s="54" t="str">
        <f t="shared" si="37"/>
        <v>n</v>
      </c>
      <c r="S103" s="59"/>
      <c r="T103" s="54">
        <f t="shared" si="38"/>
        <v>0</v>
      </c>
      <c r="U103" s="56">
        <f t="shared" si="38"/>
        <v>0</v>
      </c>
      <c r="V103" s="60">
        <f>IF(R102&lt;&gt;"d",((((T103*60+U103))-(T102*60+U102))/24/60/60)+V102,((T103*60+U103)/24/60/60+V102))</f>
        <v>0</v>
      </c>
      <c r="W103" s="61">
        <f>IF(R103="","",IF(R103="i","",V103))</f>
        <v>0</v>
      </c>
      <c r="X103" s="54" t="str">
        <f t="shared" si="39"/>
        <v>n</v>
      </c>
      <c r="Y103" s="59"/>
      <c r="Z103" s="54">
        <f t="shared" si="40"/>
        <v>0</v>
      </c>
      <c r="AA103" s="56">
        <f t="shared" si="40"/>
        <v>0</v>
      </c>
      <c r="AB103" s="60">
        <f>IF(X102&lt;&gt;"d",((((Z103*60+AA103))-(Z102*60+AA102))/24/60/60)+AB102,((Z103*60+AA103)/24/60/60+AB102))</f>
        <v>0</v>
      </c>
      <c r="AC103" s="61">
        <f>IF(X103="","",IF(X103="i","",AB103))</f>
        <v>0</v>
      </c>
      <c r="AD103" s="54" t="str">
        <f t="shared" si="41"/>
        <v>n</v>
      </c>
      <c r="AE103" s="59"/>
      <c r="AF103" s="54">
        <f t="shared" si="42"/>
        <v>0</v>
      </c>
      <c r="AG103" s="56">
        <f t="shared" si="42"/>
        <v>0</v>
      </c>
      <c r="AH103" s="60">
        <f>IF(AD102&lt;&gt;"d",((((AF103*60+AG103))-(AF102*60+AG102))/24/60/60)+AH102,((AF103*60+AG103)/24/60/60+AH102))</f>
        <v>0</v>
      </c>
      <c r="AI103" s="61">
        <f>IF(AD103="","",IF(AD103="i","",AH103))</f>
        <v>0</v>
      </c>
      <c r="AJ103" s="54" t="str">
        <f t="shared" si="43"/>
        <v>n</v>
      </c>
      <c r="AK103" s="59"/>
      <c r="AL103" s="54">
        <f t="shared" si="44"/>
        <v>0</v>
      </c>
      <c r="AM103" s="56">
        <f t="shared" si="44"/>
        <v>0</v>
      </c>
      <c r="AN103" s="60">
        <f>IF(AJ102&lt;&gt;"d",((((AL103*60+AM103))-(AL102*60+AM102))/24/60/60)+AN102,((AL103*60+AM103)/24/60/60+AN102))</f>
        <v>0</v>
      </c>
      <c r="AO103" s="61">
        <f>IF(AJ103="","",IF(AJ103="i","",AN103))</f>
        <v>0</v>
      </c>
    </row>
    <row r="104" spans="4:41" ht="11.25" customHeight="1">
      <c r="D104" s="47" t="str">
        <f aca="true" t="shared" si="45" ref="D104:D121">+D40</f>
        <v>Dillicar</v>
      </c>
      <c r="F104" s="54" t="str">
        <f aca="true" t="shared" si="46" ref="F104:F121">+F40</f>
        <v>n</v>
      </c>
      <c r="G104" s="59"/>
      <c r="H104" s="54">
        <f aca="true" t="shared" si="47" ref="H104:I121">+H40</f>
        <v>0</v>
      </c>
      <c r="I104" s="56">
        <f t="shared" si="47"/>
        <v>0</v>
      </c>
      <c r="J104" s="60">
        <f t="shared" si="20"/>
        <v>0</v>
      </c>
      <c r="K104" s="61">
        <f t="shared" si="21"/>
        <v>0</v>
      </c>
      <c r="L104" s="54" t="str">
        <f aca="true" t="shared" si="48" ref="L104:L121">+L40</f>
        <v>n</v>
      </c>
      <c r="M104" s="59"/>
      <c r="N104" s="54">
        <f aca="true" t="shared" si="49" ref="N104:O121">+N40</f>
        <v>0</v>
      </c>
      <c r="O104" s="56">
        <f t="shared" si="49"/>
        <v>0</v>
      </c>
      <c r="P104" s="60">
        <f t="shared" si="22"/>
        <v>0</v>
      </c>
      <c r="Q104" s="61">
        <f t="shared" si="23"/>
        <v>0</v>
      </c>
      <c r="R104" s="54" t="str">
        <f aca="true" t="shared" si="50" ref="R104:R121">+R40</f>
        <v>n</v>
      </c>
      <c r="S104" s="59"/>
      <c r="T104" s="54">
        <f aca="true" t="shared" si="51" ref="T104:U121">+T40</f>
        <v>0</v>
      </c>
      <c r="U104" s="56">
        <f t="shared" si="51"/>
        <v>0</v>
      </c>
      <c r="V104" s="60">
        <f t="shared" si="24"/>
        <v>0</v>
      </c>
      <c r="W104" s="61">
        <f t="shared" si="25"/>
        <v>0</v>
      </c>
      <c r="X104" s="54" t="str">
        <f aca="true" t="shared" si="52" ref="X104:X121">+X40</f>
        <v>n</v>
      </c>
      <c r="Y104" s="59"/>
      <c r="Z104" s="54">
        <f aca="true" t="shared" si="53" ref="Z104:AA121">+Z40</f>
        <v>0</v>
      </c>
      <c r="AA104" s="56">
        <f t="shared" si="53"/>
        <v>0</v>
      </c>
      <c r="AB104" s="60">
        <f t="shared" si="26"/>
        <v>0</v>
      </c>
      <c r="AC104" s="61">
        <f t="shared" si="27"/>
        <v>0</v>
      </c>
      <c r="AD104" s="54" t="str">
        <f aca="true" t="shared" si="54" ref="AD104:AD121">+AD40</f>
        <v>n</v>
      </c>
      <c r="AE104" s="59"/>
      <c r="AF104" s="54">
        <f aca="true" t="shared" si="55" ref="AF104:AG121">+AF40</f>
        <v>0</v>
      </c>
      <c r="AG104" s="56">
        <f t="shared" si="55"/>
        <v>0</v>
      </c>
      <c r="AH104" s="60">
        <f t="shared" si="28"/>
        <v>0</v>
      </c>
      <c r="AI104" s="61">
        <f t="shared" si="29"/>
        <v>0</v>
      </c>
      <c r="AJ104" s="54" t="str">
        <f aca="true" t="shared" si="56" ref="AJ104:AJ121">+AJ40</f>
        <v>n</v>
      </c>
      <c r="AK104" s="59"/>
      <c r="AL104" s="54">
        <f aca="true" t="shared" si="57" ref="AL104:AM121">+AL40</f>
        <v>0</v>
      </c>
      <c r="AM104" s="56">
        <f t="shared" si="57"/>
        <v>0</v>
      </c>
      <c r="AN104" s="60">
        <f t="shared" si="30"/>
        <v>0</v>
      </c>
      <c r="AO104" s="61">
        <f t="shared" si="31"/>
        <v>0</v>
      </c>
    </row>
    <row r="105" spans="4:41" ht="11.25" customHeight="1">
      <c r="D105" s="47" t="str">
        <f t="shared" si="45"/>
        <v>Tebay</v>
      </c>
      <c r="F105" s="54" t="str">
        <f t="shared" si="46"/>
        <v>n</v>
      </c>
      <c r="G105" s="59"/>
      <c r="H105" s="54">
        <f t="shared" si="47"/>
        <v>0</v>
      </c>
      <c r="I105" s="56">
        <f t="shared" si="47"/>
        <v>0</v>
      </c>
      <c r="J105" s="60">
        <f t="shared" si="20"/>
        <v>0</v>
      </c>
      <c r="K105" s="61">
        <f t="shared" si="21"/>
        <v>0</v>
      </c>
      <c r="L105" s="54" t="str">
        <f t="shared" si="48"/>
        <v>n</v>
      </c>
      <c r="M105" s="59"/>
      <c r="N105" s="54">
        <f t="shared" si="49"/>
        <v>0</v>
      </c>
      <c r="O105" s="56">
        <f t="shared" si="49"/>
        <v>0</v>
      </c>
      <c r="P105" s="60">
        <f t="shared" si="22"/>
        <v>0</v>
      </c>
      <c r="Q105" s="61">
        <f t="shared" si="23"/>
        <v>0</v>
      </c>
      <c r="R105" s="54" t="str">
        <f t="shared" si="50"/>
        <v>n</v>
      </c>
      <c r="S105" s="59"/>
      <c r="T105" s="54">
        <f t="shared" si="51"/>
        <v>0</v>
      </c>
      <c r="U105" s="56">
        <f t="shared" si="51"/>
        <v>0</v>
      </c>
      <c r="V105" s="60">
        <f t="shared" si="24"/>
        <v>0</v>
      </c>
      <c r="W105" s="61">
        <f t="shared" si="25"/>
        <v>0</v>
      </c>
      <c r="X105" s="54" t="str">
        <f t="shared" si="52"/>
        <v>n</v>
      </c>
      <c r="Y105" s="59"/>
      <c r="Z105" s="54">
        <f t="shared" si="53"/>
        <v>0</v>
      </c>
      <c r="AA105" s="56">
        <f t="shared" si="53"/>
        <v>0</v>
      </c>
      <c r="AB105" s="60">
        <f t="shared" si="26"/>
        <v>0</v>
      </c>
      <c r="AC105" s="61">
        <f t="shared" si="27"/>
        <v>0</v>
      </c>
      <c r="AD105" s="54" t="str">
        <f t="shared" si="54"/>
        <v>n</v>
      </c>
      <c r="AE105" s="59"/>
      <c r="AF105" s="54">
        <f t="shared" si="55"/>
        <v>0</v>
      </c>
      <c r="AG105" s="56">
        <f t="shared" si="55"/>
        <v>0</v>
      </c>
      <c r="AH105" s="60">
        <f t="shared" si="28"/>
        <v>0</v>
      </c>
      <c r="AI105" s="61">
        <f t="shared" si="29"/>
        <v>0</v>
      </c>
      <c r="AJ105" s="54" t="str">
        <f t="shared" si="56"/>
        <v>n</v>
      </c>
      <c r="AK105" s="59"/>
      <c r="AL105" s="54">
        <f t="shared" si="57"/>
        <v>0</v>
      </c>
      <c r="AM105" s="56">
        <f t="shared" si="57"/>
        <v>0</v>
      </c>
      <c r="AN105" s="60">
        <f t="shared" si="30"/>
        <v>0</v>
      </c>
      <c r="AO105" s="61">
        <f t="shared" si="31"/>
        <v>0</v>
      </c>
    </row>
    <row r="106" spans="4:41" ht="11.25" customHeight="1">
      <c r="D106" s="47" t="str">
        <f t="shared" si="45"/>
        <v>Scout Green</v>
      </c>
      <c r="F106" s="54" t="str">
        <f t="shared" si="46"/>
        <v>n</v>
      </c>
      <c r="G106" s="59"/>
      <c r="H106" s="54">
        <f t="shared" si="47"/>
        <v>0</v>
      </c>
      <c r="I106" s="56">
        <f t="shared" si="47"/>
        <v>0</v>
      </c>
      <c r="J106" s="60">
        <f t="shared" si="20"/>
        <v>0</v>
      </c>
      <c r="K106" s="61">
        <f t="shared" si="21"/>
        <v>0</v>
      </c>
      <c r="L106" s="54" t="str">
        <f t="shared" si="48"/>
        <v>n</v>
      </c>
      <c r="M106" s="59"/>
      <c r="N106" s="54">
        <f t="shared" si="49"/>
        <v>0</v>
      </c>
      <c r="O106" s="56">
        <f t="shared" si="49"/>
        <v>0</v>
      </c>
      <c r="P106" s="60">
        <f t="shared" si="22"/>
        <v>0</v>
      </c>
      <c r="Q106" s="61">
        <f t="shared" si="23"/>
        <v>0</v>
      </c>
      <c r="R106" s="54" t="str">
        <f t="shared" si="50"/>
        <v>n</v>
      </c>
      <c r="S106" s="59"/>
      <c r="T106" s="54">
        <f t="shared" si="51"/>
        <v>0</v>
      </c>
      <c r="U106" s="56">
        <f t="shared" si="51"/>
        <v>0</v>
      </c>
      <c r="V106" s="60">
        <f t="shared" si="24"/>
        <v>0</v>
      </c>
      <c r="W106" s="61">
        <f t="shared" si="25"/>
        <v>0</v>
      </c>
      <c r="X106" s="54" t="str">
        <f t="shared" si="52"/>
        <v>n</v>
      </c>
      <c r="Y106" s="59"/>
      <c r="Z106" s="54">
        <f t="shared" si="53"/>
        <v>0</v>
      </c>
      <c r="AA106" s="56">
        <f t="shared" si="53"/>
        <v>0</v>
      </c>
      <c r="AB106" s="60">
        <f t="shared" si="26"/>
        <v>0</v>
      </c>
      <c r="AC106" s="61">
        <f t="shared" si="27"/>
        <v>0</v>
      </c>
      <c r="AD106" s="54" t="str">
        <f t="shared" si="54"/>
        <v>n</v>
      </c>
      <c r="AE106" s="59"/>
      <c r="AF106" s="54">
        <f t="shared" si="55"/>
        <v>0</v>
      </c>
      <c r="AG106" s="56">
        <f t="shared" si="55"/>
        <v>0</v>
      </c>
      <c r="AH106" s="60">
        <f t="shared" si="28"/>
        <v>0</v>
      </c>
      <c r="AI106" s="61">
        <f t="shared" si="29"/>
        <v>0</v>
      </c>
      <c r="AJ106" s="54" t="str">
        <f t="shared" si="56"/>
        <v>n</v>
      </c>
      <c r="AK106" s="59"/>
      <c r="AL106" s="54">
        <f t="shared" si="57"/>
        <v>0</v>
      </c>
      <c r="AM106" s="56">
        <f t="shared" si="57"/>
        <v>0</v>
      </c>
      <c r="AN106" s="60">
        <f t="shared" si="30"/>
        <v>0</v>
      </c>
      <c r="AO106" s="61">
        <f t="shared" si="31"/>
        <v>0</v>
      </c>
    </row>
    <row r="107" spans="4:41" ht="11.25" customHeight="1">
      <c r="D107" s="47" t="str">
        <f t="shared" si="45"/>
        <v>Shap Summit</v>
      </c>
      <c r="F107" s="54" t="str">
        <f t="shared" si="46"/>
        <v>n</v>
      </c>
      <c r="G107" s="59"/>
      <c r="H107" s="54">
        <f t="shared" si="47"/>
        <v>0</v>
      </c>
      <c r="I107" s="56">
        <f t="shared" si="47"/>
        <v>0</v>
      </c>
      <c r="J107" s="60">
        <f t="shared" si="20"/>
        <v>0</v>
      </c>
      <c r="K107" s="61">
        <f t="shared" si="21"/>
        <v>0</v>
      </c>
      <c r="L107" s="54" t="str">
        <f t="shared" si="48"/>
        <v>n</v>
      </c>
      <c r="M107" s="59"/>
      <c r="N107" s="54">
        <f t="shared" si="49"/>
        <v>0</v>
      </c>
      <c r="O107" s="56">
        <f t="shared" si="49"/>
        <v>0</v>
      </c>
      <c r="P107" s="60">
        <f t="shared" si="22"/>
        <v>0</v>
      </c>
      <c r="Q107" s="61">
        <f t="shared" si="23"/>
        <v>0</v>
      </c>
      <c r="R107" s="54" t="str">
        <f t="shared" si="50"/>
        <v>n</v>
      </c>
      <c r="S107" s="59"/>
      <c r="T107" s="54">
        <f t="shared" si="51"/>
        <v>0</v>
      </c>
      <c r="U107" s="56">
        <f t="shared" si="51"/>
        <v>0</v>
      </c>
      <c r="V107" s="60">
        <f t="shared" si="24"/>
        <v>0</v>
      </c>
      <c r="W107" s="61">
        <f t="shared" si="25"/>
        <v>0</v>
      </c>
      <c r="X107" s="54" t="str">
        <f t="shared" si="52"/>
        <v>n</v>
      </c>
      <c r="Y107" s="59"/>
      <c r="Z107" s="54">
        <f t="shared" si="53"/>
        <v>0</v>
      </c>
      <c r="AA107" s="56">
        <f t="shared" si="53"/>
        <v>0</v>
      </c>
      <c r="AB107" s="60">
        <f t="shared" si="26"/>
        <v>0</v>
      </c>
      <c r="AC107" s="61">
        <f t="shared" si="27"/>
        <v>0</v>
      </c>
      <c r="AD107" s="54" t="str">
        <f t="shared" si="54"/>
        <v>n</v>
      </c>
      <c r="AE107" s="59"/>
      <c r="AF107" s="54">
        <f t="shared" si="55"/>
        <v>0</v>
      </c>
      <c r="AG107" s="56">
        <f t="shared" si="55"/>
        <v>0</v>
      </c>
      <c r="AH107" s="60">
        <f t="shared" si="28"/>
        <v>0</v>
      </c>
      <c r="AI107" s="61">
        <f t="shared" si="29"/>
        <v>0</v>
      </c>
      <c r="AJ107" s="54" t="str">
        <f t="shared" si="56"/>
        <v>n</v>
      </c>
      <c r="AK107" s="59"/>
      <c r="AL107" s="54">
        <f t="shared" si="57"/>
        <v>0</v>
      </c>
      <c r="AM107" s="56">
        <f t="shared" si="57"/>
        <v>0</v>
      </c>
      <c r="AN107" s="60">
        <f t="shared" si="30"/>
        <v>0</v>
      </c>
      <c r="AO107" s="61">
        <f t="shared" si="31"/>
        <v>0</v>
      </c>
    </row>
    <row r="108" spans="4:41" ht="11.25" customHeight="1">
      <c r="D108" s="47" t="str">
        <f t="shared" si="45"/>
        <v>Shap (sta)</v>
      </c>
      <c r="F108" s="54" t="str">
        <f t="shared" si="46"/>
        <v>n</v>
      </c>
      <c r="G108" s="59"/>
      <c r="H108" s="54">
        <f t="shared" si="47"/>
        <v>0</v>
      </c>
      <c r="I108" s="56">
        <f t="shared" si="47"/>
        <v>0</v>
      </c>
      <c r="J108" s="60">
        <f t="shared" si="20"/>
        <v>0</v>
      </c>
      <c r="K108" s="61">
        <f t="shared" si="21"/>
        <v>0</v>
      </c>
      <c r="L108" s="54" t="str">
        <f t="shared" si="48"/>
        <v>n</v>
      </c>
      <c r="M108" s="59"/>
      <c r="N108" s="54">
        <f t="shared" si="49"/>
        <v>0</v>
      </c>
      <c r="O108" s="56">
        <f t="shared" si="49"/>
        <v>0</v>
      </c>
      <c r="P108" s="60">
        <f t="shared" si="22"/>
        <v>0</v>
      </c>
      <c r="Q108" s="61">
        <f t="shared" si="23"/>
        <v>0</v>
      </c>
      <c r="R108" s="54" t="str">
        <f t="shared" si="50"/>
        <v>n</v>
      </c>
      <c r="S108" s="59"/>
      <c r="T108" s="54">
        <f t="shared" si="51"/>
        <v>0</v>
      </c>
      <c r="U108" s="56">
        <f t="shared" si="51"/>
        <v>0</v>
      </c>
      <c r="V108" s="60">
        <f t="shared" si="24"/>
        <v>0</v>
      </c>
      <c r="W108" s="61">
        <f t="shared" si="25"/>
        <v>0</v>
      </c>
      <c r="X108" s="54" t="str">
        <f t="shared" si="52"/>
        <v>n</v>
      </c>
      <c r="Y108" s="59"/>
      <c r="Z108" s="54">
        <f t="shared" si="53"/>
        <v>0</v>
      </c>
      <c r="AA108" s="56">
        <f t="shared" si="53"/>
        <v>0</v>
      </c>
      <c r="AB108" s="60">
        <f t="shared" si="26"/>
        <v>0</v>
      </c>
      <c r="AC108" s="61">
        <f t="shared" si="27"/>
        <v>0</v>
      </c>
      <c r="AD108" s="54" t="str">
        <f t="shared" si="54"/>
        <v>n</v>
      </c>
      <c r="AE108" s="59"/>
      <c r="AF108" s="54">
        <f t="shared" si="55"/>
        <v>0</v>
      </c>
      <c r="AG108" s="56">
        <f t="shared" si="55"/>
        <v>0</v>
      </c>
      <c r="AH108" s="60">
        <f t="shared" si="28"/>
        <v>0</v>
      </c>
      <c r="AI108" s="61">
        <f t="shared" si="29"/>
        <v>0</v>
      </c>
      <c r="AJ108" s="54" t="str">
        <f t="shared" si="56"/>
        <v>n</v>
      </c>
      <c r="AK108" s="59"/>
      <c r="AL108" s="54">
        <f t="shared" si="57"/>
        <v>0</v>
      </c>
      <c r="AM108" s="56">
        <f t="shared" si="57"/>
        <v>0</v>
      </c>
      <c r="AN108" s="60">
        <f t="shared" si="30"/>
        <v>0</v>
      </c>
      <c r="AO108" s="61">
        <f t="shared" si="31"/>
        <v>0</v>
      </c>
    </row>
    <row r="109" spans="4:41" ht="11.25" customHeight="1">
      <c r="D109" s="47" t="str">
        <f t="shared" si="45"/>
        <v>Harrisons Sidings</v>
      </c>
      <c r="F109" s="54" t="str">
        <f t="shared" si="46"/>
        <v>n</v>
      </c>
      <c r="G109" s="59"/>
      <c r="H109" s="54">
        <f t="shared" si="47"/>
        <v>0</v>
      </c>
      <c r="I109" s="56">
        <f t="shared" si="47"/>
        <v>0</v>
      </c>
      <c r="J109" s="60">
        <f t="shared" si="20"/>
        <v>0</v>
      </c>
      <c r="K109" s="61">
        <f t="shared" si="21"/>
        <v>0</v>
      </c>
      <c r="L109" s="54" t="str">
        <f t="shared" si="48"/>
        <v>n</v>
      </c>
      <c r="M109" s="59"/>
      <c r="N109" s="54">
        <f t="shared" si="49"/>
        <v>0</v>
      </c>
      <c r="O109" s="56">
        <f t="shared" si="49"/>
        <v>0</v>
      </c>
      <c r="P109" s="60">
        <f t="shared" si="22"/>
        <v>0</v>
      </c>
      <c r="Q109" s="61">
        <f t="shared" si="23"/>
        <v>0</v>
      </c>
      <c r="R109" s="54" t="str">
        <f t="shared" si="50"/>
        <v>n</v>
      </c>
      <c r="S109" s="59"/>
      <c r="T109" s="54">
        <f t="shared" si="51"/>
        <v>0</v>
      </c>
      <c r="U109" s="56">
        <f t="shared" si="51"/>
        <v>0</v>
      </c>
      <c r="V109" s="60">
        <f t="shared" si="24"/>
        <v>0</v>
      </c>
      <c r="W109" s="61">
        <f t="shared" si="25"/>
        <v>0</v>
      </c>
      <c r="X109" s="54" t="str">
        <f t="shared" si="52"/>
        <v>n</v>
      </c>
      <c r="Y109" s="59"/>
      <c r="Z109" s="54">
        <f t="shared" si="53"/>
        <v>0</v>
      </c>
      <c r="AA109" s="56">
        <f t="shared" si="53"/>
        <v>0</v>
      </c>
      <c r="AB109" s="60">
        <f t="shared" si="26"/>
        <v>0</v>
      </c>
      <c r="AC109" s="61">
        <f t="shared" si="27"/>
        <v>0</v>
      </c>
      <c r="AD109" s="54" t="str">
        <f t="shared" si="54"/>
        <v>n</v>
      </c>
      <c r="AE109" s="59"/>
      <c r="AF109" s="54">
        <f t="shared" si="55"/>
        <v>0</v>
      </c>
      <c r="AG109" s="56">
        <f t="shared" si="55"/>
        <v>0</v>
      </c>
      <c r="AH109" s="60">
        <f t="shared" si="28"/>
        <v>0</v>
      </c>
      <c r="AI109" s="61">
        <f t="shared" si="29"/>
        <v>0</v>
      </c>
      <c r="AJ109" s="54" t="str">
        <f t="shared" si="56"/>
        <v>n</v>
      </c>
      <c r="AK109" s="59"/>
      <c r="AL109" s="54">
        <f t="shared" si="57"/>
        <v>0</v>
      </c>
      <c r="AM109" s="56">
        <f t="shared" si="57"/>
        <v>0</v>
      </c>
      <c r="AN109" s="60">
        <f t="shared" si="30"/>
        <v>0</v>
      </c>
      <c r="AO109" s="61">
        <f t="shared" si="31"/>
        <v>0</v>
      </c>
    </row>
    <row r="110" spans="4:41" ht="11.25" customHeight="1">
      <c r="D110" s="47" t="str">
        <f t="shared" si="45"/>
        <v>Thrimby Grange</v>
      </c>
      <c r="F110" s="54" t="str">
        <f t="shared" si="46"/>
        <v>n</v>
      </c>
      <c r="G110" s="59"/>
      <c r="H110" s="54">
        <f t="shared" si="47"/>
        <v>0</v>
      </c>
      <c r="I110" s="56">
        <f t="shared" si="47"/>
        <v>0</v>
      </c>
      <c r="J110" s="60">
        <f t="shared" si="20"/>
        <v>0</v>
      </c>
      <c r="K110" s="61">
        <f t="shared" si="21"/>
        <v>0</v>
      </c>
      <c r="L110" s="54" t="str">
        <f t="shared" si="48"/>
        <v>n</v>
      </c>
      <c r="M110" s="59"/>
      <c r="N110" s="54">
        <f t="shared" si="49"/>
        <v>0</v>
      </c>
      <c r="O110" s="56">
        <f t="shared" si="49"/>
        <v>0</v>
      </c>
      <c r="P110" s="60">
        <f t="shared" si="22"/>
        <v>0</v>
      </c>
      <c r="Q110" s="61">
        <f t="shared" si="23"/>
        <v>0</v>
      </c>
      <c r="R110" s="54" t="str">
        <f t="shared" si="50"/>
        <v>n</v>
      </c>
      <c r="S110" s="59"/>
      <c r="T110" s="54">
        <f t="shared" si="51"/>
        <v>0</v>
      </c>
      <c r="U110" s="56">
        <f t="shared" si="51"/>
        <v>0</v>
      </c>
      <c r="V110" s="60">
        <f t="shared" si="24"/>
        <v>0</v>
      </c>
      <c r="W110" s="61">
        <f t="shared" si="25"/>
        <v>0</v>
      </c>
      <c r="X110" s="54" t="str">
        <f t="shared" si="52"/>
        <v>n</v>
      </c>
      <c r="Y110" s="59"/>
      <c r="Z110" s="54">
        <f t="shared" si="53"/>
        <v>0</v>
      </c>
      <c r="AA110" s="56">
        <f t="shared" si="53"/>
        <v>0</v>
      </c>
      <c r="AB110" s="60">
        <f t="shared" si="26"/>
        <v>0</v>
      </c>
      <c r="AC110" s="61">
        <f t="shared" si="27"/>
        <v>0</v>
      </c>
      <c r="AD110" s="54" t="str">
        <f t="shared" si="54"/>
        <v>n</v>
      </c>
      <c r="AE110" s="59"/>
      <c r="AF110" s="54">
        <f t="shared" si="55"/>
        <v>0</v>
      </c>
      <c r="AG110" s="56">
        <f t="shared" si="55"/>
        <v>0</v>
      </c>
      <c r="AH110" s="60">
        <f t="shared" si="28"/>
        <v>0</v>
      </c>
      <c r="AI110" s="61">
        <f t="shared" si="29"/>
        <v>0</v>
      </c>
      <c r="AJ110" s="54" t="str">
        <f t="shared" si="56"/>
        <v>n</v>
      </c>
      <c r="AK110" s="59"/>
      <c r="AL110" s="54">
        <f t="shared" si="57"/>
        <v>0</v>
      </c>
      <c r="AM110" s="56">
        <f t="shared" si="57"/>
        <v>0</v>
      </c>
      <c r="AN110" s="60">
        <f t="shared" si="30"/>
        <v>0</v>
      </c>
      <c r="AO110" s="61">
        <f t="shared" si="31"/>
        <v>0</v>
      </c>
    </row>
    <row r="111" spans="4:41" ht="11.25" customHeight="1">
      <c r="D111" s="47" t="str">
        <f t="shared" si="45"/>
        <v>Bessie Ghyll</v>
      </c>
      <c r="F111" s="54" t="str">
        <f t="shared" si="46"/>
        <v>n</v>
      </c>
      <c r="G111" s="59"/>
      <c r="H111" s="54">
        <f t="shared" si="47"/>
        <v>0</v>
      </c>
      <c r="I111" s="56">
        <f t="shared" si="47"/>
        <v>0</v>
      </c>
      <c r="J111" s="60">
        <f t="shared" si="20"/>
        <v>0</v>
      </c>
      <c r="K111" s="61">
        <f t="shared" si="21"/>
        <v>0</v>
      </c>
      <c r="L111" s="54" t="str">
        <f t="shared" si="48"/>
        <v>n</v>
      </c>
      <c r="M111" s="59"/>
      <c r="N111" s="54">
        <f t="shared" si="49"/>
        <v>0</v>
      </c>
      <c r="O111" s="56">
        <f t="shared" si="49"/>
        <v>0</v>
      </c>
      <c r="P111" s="60">
        <f t="shared" si="22"/>
        <v>0</v>
      </c>
      <c r="Q111" s="61">
        <f t="shared" si="23"/>
        <v>0</v>
      </c>
      <c r="R111" s="54" t="str">
        <f t="shared" si="50"/>
        <v>n</v>
      </c>
      <c r="S111" s="59"/>
      <c r="T111" s="54">
        <f t="shared" si="51"/>
        <v>0</v>
      </c>
      <c r="U111" s="56">
        <f t="shared" si="51"/>
        <v>0</v>
      </c>
      <c r="V111" s="60">
        <f t="shared" si="24"/>
        <v>0</v>
      </c>
      <c r="W111" s="61">
        <f t="shared" si="25"/>
        <v>0</v>
      </c>
      <c r="X111" s="54" t="str">
        <f t="shared" si="52"/>
        <v>n</v>
      </c>
      <c r="Y111" s="59"/>
      <c r="Z111" s="54">
        <f t="shared" si="53"/>
        <v>0</v>
      </c>
      <c r="AA111" s="56">
        <f t="shared" si="53"/>
        <v>0</v>
      </c>
      <c r="AB111" s="60">
        <f t="shared" si="26"/>
        <v>0</v>
      </c>
      <c r="AC111" s="61">
        <f t="shared" si="27"/>
        <v>0</v>
      </c>
      <c r="AD111" s="54" t="str">
        <f t="shared" si="54"/>
        <v>n</v>
      </c>
      <c r="AE111" s="59"/>
      <c r="AF111" s="54">
        <f t="shared" si="55"/>
        <v>0</v>
      </c>
      <c r="AG111" s="56">
        <f t="shared" si="55"/>
        <v>0</v>
      </c>
      <c r="AH111" s="60">
        <f t="shared" si="28"/>
        <v>0</v>
      </c>
      <c r="AI111" s="61">
        <f t="shared" si="29"/>
        <v>0</v>
      </c>
      <c r="AJ111" s="54" t="str">
        <f t="shared" si="56"/>
        <v>n</v>
      </c>
      <c r="AK111" s="59"/>
      <c r="AL111" s="54">
        <f t="shared" si="57"/>
        <v>0</v>
      </c>
      <c r="AM111" s="56">
        <f t="shared" si="57"/>
        <v>0</v>
      </c>
      <c r="AN111" s="60">
        <f t="shared" si="30"/>
        <v>0</v>
      </c>
      <c r="AO111" s="61">
        <f t="shared" si="31"/>
        <v>0</v>
      </c>
    </row>
    <row r="112" spans="4:41" ht="11.25" customHeight="1">
      <c r="D112" s="47" t="str">
        <f t="shared" si="45"/>
        <v>Eden Valley J</v>
      </c>
      <c r="F112" s="54" t="str">
        <f t="shared" si="46"/>
        <v>n</v>
      </c>
      <c r="G112" s="59"/>
      <c r="H112" s="54">
        <f t="shared" si="47"/>
        <v>0</v>
      </c>
      <c r="I112" s="56">
        <f t="shared" si="47"/>
        <v>0</v>
      </c>
      <c r="J112" s="60">
        <f t="shared" si="20"/>
        <v>0</v>
      </c>
      <c r="K112" s="61">
        <f t="shared" si="21"/>
        <v>0</v>
      </c>
      <c r="L112" s="54" t="str">
        <f t="shared" si="48"/>
        <v>n</v>
      </c>
      <c r="M112" s="59"/>
      <c r="N112" s="54">
        <f t="shared" si="49"/>
        <v>0</v>
      </c>
      <c r="O112" s="56">
        <f t="shared" si="49"/>
        <v>0</v>
      </c>
      <c r="P112" s="60">
        <f t="shared" si="22"/>
        <v>0</v>
      </c>
      <c r="Q112" s="61">
        <f t="shared" si="23"/>
        <v>0</v>
      </c>
      <c r="R112" s="54" t="str">
        <f t="shared" si="50"/>
        <v>n</v>
      </c>
      <c r="S112" s="59"/>
      <c r="T112" s="54">
        <f t="shared" si="51"/>
        <v>0</v>
      </c>
      <c r="U112" s="56">
        <f t="shared" si="51"/>
        <v>0</v>
      </c>
      <c r="V112" s="60">
        <f t="shared" si="24"/>
        <v>0</v>
      </c>
      <c r="W112" s="61">
        <f t="shared" si="25"/>
        <v>0</v>
      </c>
      <c r="X112" s="54" t="str">
        <f t="shared" si="52"/>
        <v>n</v>
      </c>
      <c r="Y112" s="59"/>
      <c r="Z112" s="54">
        <f t="shared" si="53"/>
        <v>0</v>
      </c>
      <c r="AA112" s="56">
        <f t="shared" si="53"/>
        <v>0</v>
      </c>
      <c r="AB112" s="60">
        <f t="shared" si="26"/>
        <v>0</v>
      </c>
      <c r="AC112" s="61">
        <f t="shared" si="27"/>
        <v>0</v>
      </c>
      <c r="AD112" s="54" t="str">
        <f t="shared" si="54"/>
        <v>n</v>
      </c>
      <c r="AE112" s="59"/>
      <c r="AF112" s="54">
        <f t="shared" si="55"/>
        <v>0</v>
      </c>
      <c r="AG112" s="56">
        <f t="shared" si="55"/>
        <v>0</v>
      </c>
      <c r="AH112" s="60">
        <f t="shared" si="28"/>
        <v>0</v>
      </c>
      <c r="AI112" s="61">
        <f t="shared" si="29"/>
        <v>0</v>
      </c>
      <c r="AJ112" s="54" t="str">
        <f t="shared" si="56"/>
        <v>n</v>
      </c>
      <c r="AK112" s="59"/>
      <c r="AL112" s="54">
        <f t="shared" si="57"/>
        <v>0</v>
      </c>
      <c r="AM112" s="56">
        <f t="shared" si="57"/>
        <v>0</v>
      </c>
      <c r="AN112" s="60">
        <f t="shared" si="30"/>
        <v>0</v>
      </c>
      <c r="AO112" s="61">
        <f t="shared" si="31"/>
        <v>0</v>
      </c>
    </row>
    <row r="113" spans="4:41" ht="11.25" customHeight="1">
      <c r="D113" s="47" t="str">
        <f t="shared" si="45"/>
        <v>Penrith</v>
      </c>
      <c r="F113" s="54" t="str">
        <f t="shared" si="46"/>
        <v>n</v>
      </c>
      <c r="G113" s="59"/>
      <c r="H113" s="54">
        <f t="shared" si="47"/>
        <v>0</v>
      </c>
      <c r="I113" s="56">
        <f t="shared" si="47"/>
        <v>0</v>
      </c>
      <c r="J113" s="60">
        <f t="shared" si="20"/>
        <v>0</v>
      </c>
      <c r="K113" s="61">
        <f t="shared" si="21"/>
        <v>0</v>
      </c>
      <c r="L113" s="54" t="str">
        <f t="shared" si="48"/>
        <v>n</v>
      </c>
      <c r="M113" s="59"/>
      <c r="N113" s="54">
        <f t="shared" si="49"/>
        <v>0</v>
      </c>
      <c r="O113" s="56">
        <f t="shared" si="49"/>
        <v>0</v>
      </c>
      <c r="P113" s="60">
        <f t="shared" si="22"/>
        <v>0</v>
      </c>
      <c r="Q113" s="61">
        <f t="shared" si="23"/>
        <v>0</v>
      </c>
      <c r="R113" s="54" t="str">
        <f t="shared" si="50"/>
        <v>n</v>
      </c>
      <c r="S113" s="59"/>
      <c r="T113" s="54">
        <f t="shared" si="51"/>
        <v>0</v>
      </c>
      <c r="U113" s="56">
        <f t="shared" si="51"/>
        <v>0</v>
      </c>
      <c r="V113" s="60">
        <f t="shared" si="24"/>
        <v>0</v>
      </c>
      <c r="W113" s="61">
        <f t="shared" si="25"/>
        <v>0</v>
      </c>
      <c r="X113" s="54" t="str">
        <f t="shared" si="52"/>
        <v>n</v>
      </c>
      <c r="Y113" s="59"/>
      <c r="Z113" s="54">
        <f t="shared" si="53"/>
        <v>0</v>
      </c>
      <c r="AA113" s="56">
        <f t="shared" si="53"/>
        <v>0</v>
      </c>
      <c r="AB113" s="60">
        <f t="shared" si="26"/>
        <v>0</v>
      </c>
      <c r="AC113" s="61">
        <f t="shared" si="27"/>
        <v>0</v>
      </c>
      <c r="AD113" s="54" t="str">
        <f t="shared" si="54"/>
        <v>n</v>
      </c>
      <c r="AE113" s="59"/>
      <c r="AF113" s="54">
        <f t="shared" si="55"/>
        <v>0</v>
      </c>
      <c r="AG113" s="56">
        <f t="shared" si="55"/>
        <v>0</v>
      </c>
      <c r="AH113" s="60">
        <f t="shared" si="28"/>
        <v>0</v>
      </c>
      <c r="AI113" s="61">
        <f t="shared" si="29"/>
        <v>0</v>
      </c>
      <c r="AJ113" s="54" t="str">
        <f t="shared" si="56"/>
        <v>n</v>
      </c>
      <c r="AK113" s="59"/>
      <c r="AL113" s="54">
        <f t="shared" si="57"/>
        <v>0</v>
      </c>
      <c r="AM113" s="56">
        <f t="shared" si="57"/>
        <v>0</v>
      </c>
      <c r="AN113" s="60">
        <f t="shared" si="30"/>
        <v>0</v>
      </c>
      <c r="AO113" s="61">
        <f t="shared" si="31"/>
        <v>0</v>
      </c>
    </row>
    <row r="114" spans="4:41" ht="11.25" customHeight="1">
      <c r="D114" s="47" t="str">
        <f t="shared" si="45"/>
        <v>Penrith</v>
      </c>
      <c r="F114" s="54" t="str">
        <f t="shared" si="46"/>
        <v>n</v>
      </c>
      <c r="G114" s="59"/>
      <c r="H114" s="54">
        <f t="shared" si="47"/>
        <v>0</v>
      </c>
      <c r="I114" s="56">
        <f t="shared" si="47"/>
        <v>0</v>
      </c>
      <c r="J114" s="60">
        <f t="shared" si="20"/>
        <v>0</v>
      </c>
      <c r="K114" s="61">
        <f t="shared" si="21"/>
        <v>0</v>
      </c>
      <c r="L114" s="54" t="str">
        <f t="shared" si="48"/>
        <v>n</v>
      </c>
      <c r="M114" s="59"/>
      <c r="N114" s="54">
        <f t="shared" si="49"/>
        <v>0</v>
      </c>
      <c r="O114" s="56">
        <f t="shared" si="49"/>
        <v>0</v>
      </c>
      <c r="P114" s="60">
        <f t="shared" si="22"/>
        <v>0</v>
      </c>
      <c r="Q114" s="61">
        <f t="shared" si="23"/>
        <v>0</v>
      </c>
      <c r="R114" s="54" t="str">
        <f t="shared" si="50"/>
        <v>n</v>
      </c>
      <c r="S114" s="59"/>
      <c r="T114" s="54">
        <f t="shared" si="51"/>
        <v>0</v>
      </c>
      <c r="U114" s="56">
        <f t="shared" si="51"/>
        <v>0</v>
      </c>
      <c r="V114" s="60">
        <f t="shared" si="24"/>
        <v>0</v>
      </c>
      <c r="W114" s="61">
        <f t="shared" si="25"/>
        <v>0</v>
      </c>
      <c r="X114" s="54" t="str">
        <f t="shared" si="52"/>
        <v>n</v>
      </c>
      <c r="Y114" s="59"/>
      <c r="Z114" s="54">
        <f t="shared" si="53"/>
        <v>0</v>
      </c>
      <c r="AA114" s="56">
        <f t="shared" si="53"/>
        <v>0</v>
      </c>
      <c r="AB114" s="60">
        <f t="shared" si="26"/>
        <v>0</v>
      </c>
      <c r="AC114" s="61">
        <f t="shared" si="27"/>
        <v>0</v>
      </c>
      <c r="AD114" s="54" t="str">
        <f t="shared" si="54"/>
        <v>n</v>
      </c>
      <c r="AE114" s="59"/>
      <c r="AF114" s="54">
        <f t="shared" si="55"/>
        <v>0</v>
      </c>
      <c r="AG114" s="56">
        <f t="shared" si="55"/>
        <v>0</v>
      </c>
      <c r="AH114" s="60">
        <f t="shared" si="28"/>
        <v>0</v>
      </c>
      <c r="AI114" s="61">
        <f t="shared" si="29"/>
        <v>0</v>
      </c>
      <c r="AJ114" s="54" t="str">
        <f t="shared" si="56"/>
        <v>n</v>
      </c>
      <c r="AK114" s="59"/>
      <c r="AL114" s="54">
        <f t="shared" si="57"/>
        <v>0</v>
      </c>
      <c r="AM114" s="56">
        <f t="shared" si="57"/>
        <v>0</v>
      </c>
      <c r="AN114" s="60">
        <f t="shared" si="30"/>
        <v>0</v>
      </c>
      <c r="AO114" s="61">
        <f t="shared" si="31"/>
        <v>0</v>
      </c>
    </row>
    <row r="115" spans="4:41" ht="11.25" customHeight="1">
      <c r="D115" s="47" t="str">
        <f t="shared" si="45"/>
        <v>R Petteril</v>
      </c>
      <c r="F115" s="54" t="str">
        <f t="shared" si="46"/>
        <v>n</v>
      </c>
      <c r="G115" s="59"/>
      <c r="H115" s="54">
        <f t="shared" si="47"/>
        <v>0</v>
      </c>
      <c r="I115" s="56">
        <f t="shared" si="47"/>
        <v>0</v>
      </c>
      <c r="J115" s="60">
        <f t="shared" si="20"/>
        <v>0</v>
      </c>
      <c r="K115" s="61">
        <f t="shared" si="21"/>
        <v>0</v>
      </c>
      <c r="L115" s="54" t="str">
        <f t="shared" si="48"/>
        <v>n</v>
      </c>
      <c r="M115" s="59"/>
      <c r="N115" s="54">
        <f t="shared" si="49"/>
        <v>0</v>
      </c>
      <c r="O115" s="56">
        <f t="shared" si="49"/>
        <v>0</v>
      </c>
      <c r="P115" s="60">
        <f t="shared" si="22"/>
        <v>0</v>
      </c>
      <c r="Q115" s="61">
        <f t="shared" si="23"/>
        <v>0</v>
      </c>
      <c r="R115" s="54" t="str">
        <f t="shared" si="50"/>
        <v>n</v>
      </c>
      <c r="S115" s="59"/>
      <c r="T115" s="54">
        <f t="shared" si="51"/>
        <v>0</v>
      </c>
      <c r="U115" s="56">
        <f t="shared" si="51"/>
        <v>0</v>
      </c>
      <c r="V115" s="60">
        <f t="shared" si="24"/>
        <v>0</v>
      </c>
      <c r="W115" s="61">
        <f t="shared" si="25"/>
        <v>0</v>
      </c>
      <c r="X115" s="54" t="str">
        <f t="shared" si="52"/>
        <v>n</v>
      </c>
      <c r="Y115" s="59"/>
      <c r="Z115" s="54">
        <f t="shared" si="53"/>
        <v>0</v>
      </c>
      <c r="AA115" s="56">
        <f t="shared" si="53"/>
        <v>0</v>
      </c>
      <c r="AB115" s="60">
        <f t="shared" si="26"/>
        <v>0</v>
      </c>
      <c r="AC115" s="61">
        <f t="shared" si="27"/>
        <v>0</v>
      </c>
      <c r="AD115" s="54" t="str">
        <f t="shared" si="54"/>
        <v>n</v>
      </c>
      <c r="AE115" s="59"/>
      <c r="AF115" s="54">
        <f t="shared" si="55"/>
        <v>0</v>
      </c>
      <c r="AG115" s="56">
        <f t="shared" si="55"/>
        <v>0</v>
      </c>
      <c r="AH115" s="60">
        <f t="shared" si="28"/>
        <v>0</v>
      </c>
      <c r="AI115" s="61">
        <f t="shared" si="29"/>
        <v>0</v>
      </c>
      <c r="AJ115" s="54" t="str">
        <f t="shared" si="56"/>
        <v>n</v>
      </c>
      <c r="AK115" s="59"/>
      <c r="AL115" s="54">
        <f t="shared" si="57"/>
        <v>0</v>
      </c>
      <c r="AM115" s="56">
        <f t="shared" si="57"/>
        <v>0</v>
      </c>
      <c r="AN115" s="60">
        <f t="shared" si="30"/>
        <v>0</v>
      </c>
      <c r="AO115" s="61">
        <f t="shared" si="31"/>
        <v>0</v>
      </c>
    </row>
    <row r="116" spans="4:41" ht="11.25" customHeight="1">
      <c r="D116" s="47" t="str">
        <f t="shared" si="45"/>
        <v>Plumpton</v>
      </c>
      <c r="F116" s="54" t="str">
        <f t="shared" si="46"/>
        <v>n</v>
      </c>
      <c r="G116" s="59"/>
      <c r="H116" s="54">
        <f t="shared" si="47"/>
        <v>0</v>
      </c>
      <c r="I116" s="56">
        <f t="shared" si="47"/>
        <v>0</v>
      </c>
      <c r="J116" s="60">
        <f t="shared" si="20"/>
        <v>0</v>
      </c>
      <c r="K116" s="61">
        <f t="shared" si="21"/>
        <v>0</v>
      </c>
      <c r="L116" s="54" t="str">
        <f t="shared" si="48"/>
        <v>n</v>
      </c>
      <c r="M116" s="59"/>
      <c r="N116" s="54">
        <f t="shared" si="49"/>
        <v>0</v>
      </c>
      <c r="O116" s="56">
        <f t="shared" si="49"/>
        <v>0</v>
      </c>
      <c r="P116" s="60">
        <f t="shared" si="22"/>
        <v>0</v>
      </c>
      <c r="Q116" s="61">
        <f t="shared" si="23"/>
        <v>0</v>
      </c>
      <c r="R116" s="54" t="str">
        <f t="shared" si="50"/>
        <v>n</v>
      </c>
      <c r="S116" s="59"/>
      <c r="T116" s="54">
        <f t="shared" si="51"/>
        <v>0</v>
      </c>
      <c r="U116" s="56">
        <f t="shared" si="51"/>
        <v>0</v>
      </c>
      <c r="V116" s="60">
        <f t="shared" si="24"/>
        <v>0</v>
      </c>
      <c r="W116" s="61">
        <f t="shared" si="25"/>
        <v>0</v>
      </c>
      <c r="X116" s="54" t="str">
        <f t="shared" si="52"/>
        <v>n</v>
      </c>
      <c r="Y116" s="59"/>
      <c r="Z116" s="54">
        <f t="shared" si="53"/>
        <v>0</v>
      </c>
      <c r="AA116" s="56">
        <f t="shared" si="53"/>
        <v>0</v>
      </c>
      <c r="AB116" s="60">
        <f t="shared" si="26"/>
        <v>0</v>
      </c>
      <c r="AC116" s="61">
        <f t="shared" si="27"/>
        <v>0</v>
      </c>
      <c r="AD116" s="54" t="str">
        <f t="shared" si="54"/>
        <v>n</v>
      </c>
      <c r="AE116" s="59"/>
      <c r="AF116" s="54">
        <f t="shared" si="55"/>
        <v>0</v>
      </c>
      <c r="AG116" s="56">
        <f t="shared" si="55"/>
        <v>0</v>
      </c>
      <c r="AH116" s="60">
        <f t="shared" si="28"/>
        <v>0</v>
      </c>
      <c r="AI116" s="61">
        <f t="shared" si="29"/>
        <v>0</v>
      </c>
      <c r="AJ116" s="54" t="str">
        <f t="shared" si="56"/>
        <v>n</v>
      </c>
      <c r="AK116" s="59"/>
      <c r="AL116" s="54">
        <f t="shared" si="57"/>
        <v>0</v>
      </c>
      <c r="AM116" s="56">
        <f t="shared" si="57"/>
        <v>0</v>
      </c>
      <c r="AN116" s="60">
        <f t="shared" si="30"/>
        <v>0</v>
      </c>
      <c r="AO116" s="61">
        <f t="shared" si="31"/>
        <v>0</v>
      </c>
    </row>
    <row r="117" spans="4:41" ht="11.25" customHeight="1">
      <c r="D117" s="47" t="str">
        <f t="shared" si="45"/>
        <v>Calthwaite</v>
      </c>
      <c r="F117" s="54" t="str">
        <f t="shared" si="46"/>
        <v>n</v>
      </c>
      <c r="G117" s="59"/>
      <c r="H117" s="54">
        <f t="shared" si="47"/>
        <v>0</v>
      </c>
      <c r="I117" s="56">
        <f t="shared" si="47"/>
        <v>0</v>
      </c>
      <c r="J117" s="60">
        <f t="shared" si="20"/>
        <v>0</v>
      </c>
      <c r="K117" s="61">
        <f t="shared" si="21"/>
        <v>0</v>
      </c>
      <c r="L117" s="54" t="str">
        <f t="shared" si="48"/>
        <v>n</v>
      </c>
      <c r="M117" s="59"/>
      <c r="N117" s="54">
        <f t="shared" si="49"/>
        <v>0</v>
      </c>
      <c r="O117" s="56">
        <f t="shared" si="49"/>
        <v>0</v>
      </c>
      <c r="P117" s="60">
        <f t="shared" si="22"/>
        <v>0</v>
      </c>
      <c r="Q117" s="61">
        <f t="shared" si="23"/>
        <v>0</v>
      </c>
      <c r="R117" s="54" t="str">
        <f t="shared" si="50"/>
        <v>n</v>
      </c>
      <c r="S117" s="59"/>
      <c r="T117" s="54">
        <f t="shared" si="51"/>
        <v>0</v>
      </c>
      <c r="U117" s="56">
        <f t="shared" si="51"/>
        <v>0</v>
      </c>
      <c r="V117" s="60">
        <f t="shared" si="24"/>
        <v>0</v>
      </c>
      <c r="W117" s="61">
        <f t="shared" si="25"/>
        <v>0</v>
      </c>
      <c r="X117" s="54" t="str">
        <f t="shared" si="52"/>
        <v>n</v>
      </c>
      <c r="Y117" s="59"/>
      <c r="Z117" s="54">
        <f t="shared" si="53"/>
        <v>0</v>
      </c>
      <c r="AA117" s="56">
        <f t="shared" si="53"/>
        <v>0</v>
      </c>
      <c r="AB117" s="60">
        <f t="shared" si="26"/>
        <v>0</v>
      </c>
      <c r="AC117" s="61">
        <f t="shared" si="27"/>
        <v>0</v>
      </c>
      <c r="AD117" s="54" t="str">
        <f t="shared" si="54"/>
        <v>n</v>
      </c>
      <c r="AE117" s="59"/>
      <c r="AF117" s="54">
        <f t="shared" si="55"/>
        <v>0</v>
      </c>
      <c r="AG117" s="56">
        <f t="shared" si="55"/>
        <v>0</v>
      </c>
      <c r="AH117" s="60">
        <f t="shared" si="28"/>
        <v>0</v>
      </c>
      <c r="AI117" s="61">
        <f t="shared" si="29"/>
        <v>0</v>
      </c>
      <c r="AJ117" s="54" t="str">
        <f t="shared" si="56"/>
        <v>n</v>
      </c>
      <c r="AK117" s="59"/>
      <c r="AL117" s="54">
        <f t="shared" si="57"/>
        <v>0</v>
      </c>
      <c r="AM117" s="56">
        <f t="shared" si="57"/>
        <v>0</v>
      </c>
      <c r="AN117" s="60">
        <f t="shared" si="30"/>
        <v>0</v>
      </c>
      <c r="AO117" s="61">
        <f t="shared" si="31"/>
        <v>0</v>
      </c>
    </row>
    <row r="118" spans="4:41" ht="11.25" customHeight="1">
      <c r="D118" s="47" t="str">
        <f t="shared" si="45"/>
        <v>Southwaite</v>
      </c>
      <c r="F118" s="54" t="str">
        <f t="shared" si="46"/>
        <v>n</v>
      </c>
      <c r="G118" s="59"/>
      <c r="H118" s="54">
        <f t="shared" si="47"/>
        <v>0</v>
      </c>
      <c r="I118" s="56">
        <f t="shared" si="47"/>
        <v>0</v>
      </c>
      <c r="J118" s="60">
        <f t="shared" si="20"/>
        <v>0</v>
      </c>
      <c r="K118" s="61">
        <f t="shared" si="21"/>
        <v>0</v>
      </c>
      <c r="L118" s="54" t="str">
        <f t="shared" si="48"/>
        <v>n</v>
      </c>
      <c r="M118" s="59"/>
      <c r="N118" s="54">
        <f t="shared" si="49"/>
        <v>0</v>
      </c>
      <c r="O118" s="56">
        <f t="shared" si="49"/>
        <v>0</v>
      </c>
      <c r="P118" s="60">
        <f t="shared" si="22"/>
        <v>0</v>
      </c>
      <c r="Q118" s="61">
        <f t="shared" si="23"/>
        <v>0</v>
      </c>
      <c r="R118" s="54" t="str">
        <f t="shared" si="50"/>
        <v>n</v>
      </c>
      <c r="S118" s="59"/>
      <c r="T118" s="54">
        <f t="shared" si="51"/>
        <v>0</v>
      </c>
      <c r="U118" s="56">
        <f t="shared" si="51"/>
        <v>0</v>
      </c>
      <c r="V118" s="60">
        <f t="shared" si="24"/>
        <v>0</v>
      </c>
      <c r="W118" s="61">
        <f t="shared" si="25"/>
        <v>0</v>
      </c>
      <c r="X118" s="54" t="str">
        <f t="shared" si="52"/>
        <v>n</v>
      </c>
      <c r="Y118" s="59"/>
      <c r="Z118" s="54">
        <f t="shared" si="53"/>
        <v>0</v>
      </c>
      <c r="AA118" s="56">
        <f t="shared" si="53"/>
        <v>0</v>
      </c>
      <c r="AB118" s="60">
        <f t="shared" si="26"/>
        <v>0</v>
      </c>
      <c r="AC118" s="61">
        <f t="shared" si="27"/>
        <v>0</v>
      </c>
      <c r="AD118" s="54" t="str">
        <f t="shared" si="54"/>
        <v>n</v>
      </c>
      <c r="AE118" s="59"/>
      <c r="AF118" s="54">
        <f t="shared" si="55"/>
        <v>0</v>
      </c>
      <c r="AG118" s="56">
        <f t="shared" si="55"/>
        <v>0</v>
      </c>
      <c r="AH118" s="60">
        <f t="shared" si="28"/>
        <v>0</v>
      </c>
      <c r="AI118" s="61">
        <f t="shared" si="29"/>
        <v>0</v>
      </c>
      <c r="AJ118" s="54" t="str">
        <f t="shared" si="56"/>
        <v>n</v>
      </c>
      <c r="AK118" s="59"/>
      <c r="AL118" s="54">
        <f t="shared" si="57"/>
        <v>0</v>
      </c>
      <c r="AM118" s="56">
        <f t="shared" si="57"/>
        <v>0</v>
      </c>
      <c r="AN118" s="60">
        <f t="shared" si="30"/>
        <v>0</v>
      </c>
      <c r="AO118" s="61">
        <f t="shared" si="31"/>
        <v>0</v>
      </c>
    </row>
    <row r="119" spans="4:41" ht="11.25" customHeight="1">
      <c r="D119" s="47" t="str">
        <f t="shared" si="45"/>
        <v>Wreay</v>
      </c>
      <c r="F119" s="54" t="str">
        <f t="shared" si="46"/>
        <v>n</v>
      </c>
      <c r="G119" s="59"/>
      <c r="H119" s="54">
        <f t="shared" si="47"/>
        <v>0</v>
      </c>
      <c r="I119" s="56">
        <f t="shared" si="47"/>
        <v>0</v>
      </c>
      <c r="J119" s="60">
        <f t="shared" si="20"/>
        <v>0</v>
      </c>
      <c r="K119" s="61">
        <f t="shared" si="21"/>
        <v>0</v>
      </c>
      <c r="L119" s="54" t="str">
        <f t="shared" si="48"/>
        <v>n</v>
      </c>
      <c r="M119" s="59"/>
      <c r="N119" s="54">
        <f t="shared" si="49"/>
        <v>0</v>
      </c>
      <c r="O119" s="56">
        <f t="shared" si="49"/>
        <v>0</v>
      </c>
      <c r="P119" s="60">
        <f t="shared" si="22"/>
        <v>0</v>
      </c>
      <c r="Q119" s="61">
        <f t="shared" si="23"/>
        <v>0</v>
      </c>
      <c r="R119" s="54" t="str">
        <f t="shared" si="50"/>
        <v>n</v>
      </c>
      <c r="S119" s="59"/>
      <c r="T119" s="54">
        <f t="shared" si="51"/>
        <v>0</v>
      </c>
      <c r="U119" s="56">
        <f t="shared" si="51"/>
        <v>0</v>
      </c>
      <c r="V119" s="60">
        <f t="shared" si="24"/>
        <v>0</v>
      </c>
      <c r="W119" s="61">
        <f t="shared" si="25"/>
        <v>0</v>
      </c>
      <c r="X119" s="54" t="str">
        <f t="shared" si="52"/>
        <v>n</v>
      </c>
      <c r="Y119" s="59"/>
      <c r="Z119" s="54">
        <f t="shared" si="53"/>
        <v>0</v>
      </c>
      <c r="AA119" s="56">
        <f t="shared" si="53"/>
        <v>0</v>
      </c>
      <c r="AB119" s="60">
        <f t="shared" si="26"/>
        <v>0</v>
      </c>
      <c r="AC119" s="61">
        <f t="shared" si="27"/>
        <v>0</v>
      </c>
      <c r="AD119" s="54" t="str">
        <f t="shared" si="54"/>
        <v>n</v>
      </c>
      <c r="AE119" s="59"/>
      <c r="AF119" s="54">
        <f t="shared" si="55"/>
        <v>0</v>
      </c>
      <c r="AG119" s="56">
        <f t="shared" si="55"/>
        <v>0</v>
      </c>
      <c r="AH119" s="60">
        <f t="shared" si="28"/>
        <v>0</v>
      </c>
      <c r="AI119" s="61">
        <f t="shared" si="29"/>
        <v>0</v>
      </c>
      <c r="AJ119" s="54" t="str">
        <f t="shared" si="56"/>
        <v>n</v>
      </c>
      <c r="AK119" s="59"/>
      <c r="AL119" s="54">
        <f t="shared" si="57"/>
        <v>0</v>
      </c>
      <c r="AM119" s="56">
        <f t="shared" si="57"/>
        <v>0</v>
      </c>
      <c r="AN119" s="60">
        <f t="shared" si="30"/>
        <v>0</v>
      </c>
      <c r="AO119" s="61">
        <f t="shared" si="31"/>
        <v>0</v>
      </c>
    </row>
    <row r="120" spans="4:41" ht="11.25" customHeight="1">
      <c r="D120" s="47" t="str">
        <f t="shared" si="45"/>
        <v>Brisco (sta)</v>
      </c>
      <c r="F120" s="54" t="str">
        <f t="shared" si="46"/>
        <v>n</v>
      </c>
      <c r="G120" s="59"/>
      <c r="H120" s="54">
        <f t="shared" si="47"/>
        <v>0</v>
      </c>
      <c r="I120" s="56">
        <f t="shared" si="47"/>
        <v>0</v>
      </c>
      <c r="J120" s="60">
        <f t="shared" si="20"/>
        <v>0</v>
      </c>
      <c r="K120" s="61">
        <f t="shared" si="21"/>
        <v>0</v>
      </c>
      <c r="L120" s="54" t="str">
        <f t="shared" si="48"/>
        <v>n</v>
      </c>
      <c r="M120" s="59"/>
      <c r="N120" s="54">
        <f t="shared" si="49"/>
        <v>0</v>
      </c>
      <c r="O120" s="56">
        <f t="shared" si="49"/>
        <v>0</v>
      </c>
      <c r="P120" s="60">
        <f t="shared" si="22"/>
        <v>0</v>
      </c>
      <c r="Q120" s="61">
        <f t="shared" si="23"/>
        <v>0</v>
      </c>
      <c r="R120" s="54" t="str">
        <f t="shared" si="50"/>
        <v>n</v>
      </c>
      <c r="S120" s="59"/>
      <c r="T120" s="54">
        <f t="shared" si="51"/>
        <v>0</v>
      </c>
      <c r="U120" s="56">
        <f t="shared" si="51"/>
        <v>0</v>
      </c>
      <c r="V120" s="60">
        <f t="shared" si="24"/>
        <v>0</v>
      </c>
      <c r="W120" s="61">
        <f t="shared" si="25"/>
        <v>0</v>
      </c>
      <c r="X120" s="54" t="str">
        <f t="shared" si="52"/>
        <v>n</v>
      </c>
      <c r="Y120" s="59"/>
      <c r="Z120" s="54">
        <f t="shared" si="53"/>
        <v>0</v>
      </c>
      <c r="AA120" s="56">
        <f t="shared" si="53"/>
        <v>0</v>
      </c>
      <c r="AB120" s="60">
        <f t="shared" si="26"/>
        <v>0</v>
      </c>
      <c r="AC120" s="61">
        <f t="shared" si="27"/>
        <v>0</v>
      </c>
      <c r="AD120" s="54" t="str">
        <f t="shared" si="54"/>
        <v>n</v>
      </c>
      <c r="AE120" s="59"/>
      <c r="AF120" s="54">
        <f t="shared" si="55"/>
        <v>0</v>
      </c>
      <c r="AG120" s="56">
        <f t="shared" si="55"/>
        <v>0</v>
      </c>
      <c r="AH120" s="60">
        <f t="shared" si="28"/>
        <v>0</v>
      </c>
      <c r="AI120" s="61">
        <f t="shared" si="29"/>
        <v>0</v>
      </c>
      <c r="AJ120" s="54" t="str">
        <f t="shared" si="56"/>
        <v>n</v>
      </c>
      <c r="AK120" s="59"/>
      <c r="AL120" s="54">
        <f t="shared" si="57"/>
        <v>0</v>
      </c>
      <c r="AM120" s="56">
        <f t="shared" si="57"/>
        <v>0</v>
      </c>
      <c r="AN120" s="60">
        <f t="shared" si="30"/>
        <v>0</v>
      </c>
      <c r="AO120" s="61">
        <f t="shared" si="31"/>
        <v>0</v>
      </c>
    </row>
    <row r="121" spans="4:41" ht="11.25" customHeight="1">
      <c r="D121" s="47" t="str">
        <f t="shared" si="45"/>
        <v>Upperby J</v>
      </c>
      <c r="F121" s="54" t="str">
        <f t="shared" si="46"/>
        <v>n</v>
      </c>
      <c r="G121" s="59"/>
      <c r="H121" s="54">
        <f t="shared" si="47"/>
        <v>0</v>
      </c>
      <c r="I121" s="56">
        <f t="shared" si="47"/>
        <v>0</v>
      </c>
      <c r="J121" s="60">
        <f t="shared" si="20"/>
        <v>0</v>
      </c>
      <c r="K121" s="61">
        <f t="shared" si="21"/>
        <v>0</v>
      </c>
      <c r="L121" s="54" t="str">
        <f t="shared" si="48"/>
        <v>n</v>
      </c>
      <c r="M121" s="59"/>
      <c r="N121" s="54">
        <f t="shared" si="49"/>
        <v>0</v>
      </c>
      <c r="O121" s="56">
        <f t="shared" si="49"/>
        <v>0</v>
      </c>
      <c r="P121" s="60">
        <f t="shared" si="22"/>
        <v>0</v>
      </c>
      <c r="Q121" s="61">
        <f t="shared" si="23"/>
        <v>0</v>
      </c>
      <c r="R121" s="54" t="str">
        <f t="shared" si="50"/>
        <v>n</v>
      </c>
      <c r="S121" s="59"/>
      <c r="T121" s="54">
        <f t="shared" si="51"/>
        <v>0</v>
      </c>
      <c r="U121" s="56">
        <f t="shared" si="51"/>
        <v>0</v>
      </c>
      <c r="V121" s="60">
        <f t="shared" si="24"/>
        <v>0</v>
      </c>
      <c r="W121" s="61">
        <f t="shared" si="25"/>
        <v>0</v>
      </c>
      <c r="X121" s="54" t="str">
        <f t="shared" si="52"/>
        <v>n</v>
      </c>
      <c r="Y121" s="59"/>
      <c r="Z121" s="54">
        <f t="shared" si="53"/>
        <v>0</v>
      </c>
      <c r="AA121" s="56">
        <f t="shared" si="53"/>
        <v>0</v>
      </c>
      <c r="AB121" s="60">
        <f t="shared" si="26"/>
        <v>0</v>
      </c>
      <c r="AC121" s="61">
        <f t="shared" si="27"/>
        <v>0</v>
      </c>
      <c r="AD121" s="54" t="str">
        <f t="shared" si="54"/>
        <v>n</v>
      </c>
      <c r="AE121" s="59"/>
      <c r="AF121" s="54">
        <f t="shared" si="55"/>
        <v>0</v>
      </c>
      <c r="AG121" s="56">
        <f t="shared" si="55"/>
        <v>0</v>
      </c>
      <c r="AH121" s="60">
        <f t="shared" si="28"/>
        <v>0</v>
      </c>
      <c r="AI121" s="61">
        <f t="shared" si="29"/>
        <v>0</v>
      </c>
      <c r="AJ121" s="54" t="str">
        <f t="shared" si="56"/>
        <v>n</v>
      </c>
      <c r="AK121" s="59"/>
      <c r="AL121" s="54">
        <f t="shared" si="57"/>
        <v>0</v>
      </c>
      <c r="AM121" s="56">
        <f t="shared" si="57"/>
        <v>0</v>
      </c>
      <c r="AN121" s="60">
        <f t="shared" si="30"/>
        <v>0</v>
      </c>
      <c r="AO121" s="61">
        <f t="shared" si="31"/>
        <v>0</v>
      </c>
    </row>
    <row r="122" spans="4:41" ht="11.25" customHeight="1">
      <c r="D122" s="47" t="str">
        <f>+D59</f>
        <v>CARLISLE</v>
      </c>
      <c r="F122" s="54" t="str">
        <f>+F59</f>
        <v>n</v>
      </c>
      <c r="G122" s="59"/>
      <c r="H122" s="54">
        <f>+H59</f>
        <v>0</v>
      </c>
      <c r="I122" s="56">
        <f>+I59</f>
        <v>0</v>
      </c>
      <c r="J122" s="60">
        <f t="shared" si="20"/>
        <v>0</v>
      </c>
      <c r="K122" s="61">
        <f t="shared" si="21"/>
        <v>0</v>
      </c>
      <c r="L122" s="54" t="str">
        <f>+L59</f>
        <v>n</v>
      </c>
      <c r="M122" s="59"/>
      <c r="N122" s="54">
        <f>+N59</f>
        <v>0</v>
      </c>
      <c r="O122" s="56">
        <f>+O59</f>
        <v>0</v>
      </c>
      <c r="P122" s="60">
        <f t="shared" si="22"/>
        <v>0</v>
      </c>
      <c r="Q122" s="61">
        <f t="shared" si="23"/>
        <v>0</v>
      </c>
      <c r="R122" s="54" t="str">
        <f>+R59</f>
        <v>n</v>
      </c>
      <c r="S122" s="59"/>
      <c r="T122" s="54">
        <f>+T59</f>
        <v>0</v>
      </c>
      <c r="U122" s="56">
        <f>+U59</f>
        <v>0</v>
      </c>
      <c r="V122" s="60">
        <f t="shared" si="24"/>
        <v>0</v>
      </c>
      <c r="W122" s="61">
        <f t="shared" si="25"/>
        <v>0</v>
      </c>
      <c r="X122" s="54" t="str">
        <f>+X59</f>
        <v>n</v>
      </c>
      <c r="Y122" s="59"/>
      <c r="Z122" s="54">
        <f>+Z59</f>
        <v>0</v>
      </c>
      <c r="AA122" s="56">
        <f>+AA59</f>
        <v>0</v>
      </c>
      <c r="AB122" s="60">
        <f t="shared" si="26"/>
        <v>0</v>
      </c>
      <c r="AC122" s="61">
        <f t="shared" si="27"/>
        <v>0</v>
      </c>
      <c r="AD122" s="54" t="str">
        <f>+AD59</f>
        <v>n</v>
      </c>
      <c r="AE122" s="59"/>
      <c r="AF122" s="54">
        <f>+AF59</f>
        <v>0</v>
      </c>
      <c r="AG122" s="56">
        <f>+AG59</f>
        <v>0</v>
      </c>
      <c r="AH122" s="60">
        <f t="shared" si="28"/>
        <v>0</v>
      </c>
      <c r="AI122" s="61">
        <f t="shared" si="29"/>
        <v>0</v>
      </c>
      <c r="AJ122" s="54" t="str">
        <f>+AJ59</f>
        <v>n</v>
      </c>
      <c r="AK122" s="59"/>
      <c r="AL122" s="54">
        <f>+AL59</f>
        <v>0</v>
      </c>
      <c r="AM122" s="56">
        <f>+AM59</f>
        <v>0</v>
      </c>
      <c r="AN122" s="60">
        <f t="shared" si="30"/>
        <v>0</v>
      </c>
      <c r="AO122" s="61">
        <f t="shared" si="31"/>
        <v>0</v>
      </c>
    </row>
  </sheetData>
  <sheetProtection/>
  <mergeCells count="56">
    <mergeCell ref="A1:K1"/>
    <mergeCell ref="A2:D2"/>
    <mergeCell ref="H2:K2"/>
    <mergeCell ref="N2:Q2"/>
    <mergeCell ref="T2:W2"/>
    <mergeCell ref="A3:D3"/>
    <mergeCell ref="H3:K3"/>
    <mergeCell ref="N3:Q3"/>
    <mergeCell ref="T3:W3"/>
    <mergeCell ref="Z3:AC3"/>
    <mergeCell ref="AF3:AI3"/>
    <mergeCell ref="N4:Q4"/>
    <mergeCell ref="T4:W4"/>
    <mergeCell ref="Z4:AC4"/>
    <mergeCell ref="AF4:AI4"/>
    <mergeCell ref="AF2:AI2"/>
    <mergeCell ref="AL2:AO2"/>
    <mergeCell ref="AL3:AO3"/>
    <mergeCell ref="Z2:AC2"/>
    <mergeCell ref="AL4:AO4"/>
    <mergeCell ref="A5:D5"/>
    <mergeCell ref="H5:K5"/>
    <mergeCell ref="N5:Q5"/>
    <mergeCell ref="T5:W5"/>
    <mergeCell ref="Z5:AC5"/>
    <mergeCell ref="A4:D4"/>
    <mergeCell ref="H4:K4"/>
    <mergeCell ref="Z7:AC7"/>
    <mergeCell ref="AF7:AI7"/>
    <mergeCell ref="AL7:AO7"/>
    <mergeCell ref="A6:D6"/>
    <mergeCell ref="H6:K6"/>
    <mergeCell ref="N6:Q6"/>
    <mergeCell ref="AL6:AO6"/>
    <mergeCell ref="AF5:AI5"/>
    <mergeCell ref="A7:D7"/>
    <mergeCell ref="H7:K7"/>
    <mergeCell ref="N7:Q7"/>
    <mergeCell ref="T7:W7"/>
    <mergeCell ref="AL5:AO5"/>
    <mergeCell ref="F60:K65"/>
    <mergeCell ref="L60:Q65"/>
    <mergeCell ref="R60:W65"/>
    <mergeCell ref="X60:AC65"/>
    <mergeCell ref="AD60:AI65"/>
    <mergeCell ref="A8:D8"/>
    <mergeCell ref="H8:K8"/>
    <mergeCell ref="N8:Q8"/>
    <mergeCell ref="T8:W8"/>
    <mergeCell ref="Z8:AC8"/>
    <mergeCell ref="AJ60:AO65"/>
    <mergeCell ref="AL8:AO8"/>
    <mergeCell ref="AF8:AI8"/>
    <mergeCell ref="T6:W6"/>
    <mergeCell ref="Z6:AC6"/>
    <mergeCell ref="AF6:AI6"/>
  </mergeCells>
  <conditionalFormatting sqref="G11:I59">
    <cfRule type="expression" priority="7" dxfId="18">
      <formula>$F11="a"</formula>
    </cfRule>
  </conditionalFormatting>
  <conditionalFormatting sqref="M11:O59">
    <cfRule type="expression" priority="6" dxfId="18" stopIfTrue="1">
      <formula>$L11="a"</formula>
    </cfRule>
  </conditionalFormatting>
  <conditionalFormatting sqref="S11:U59">
    <cfRule type="expression" priority="5" dxfId="18" stopIfTrue="1">
      <formula>$R11="a"</formula>
    </cfRule>
  </conditionalFormatting>
  <conditionalFormatting sqref="Y11:AA59">
    <cfRule type="expression" priority="4" dxfId="18" stopIfTrue="1">
      <formula>$X11="a"</formula>
    </cfRule>
  </conditionalFormatting>
  <conditionalFormatting sqref="AE11:AG59">
    <cfRule type="expression" priority="3" dxfId="18" stopIfTrue="1">
      <formula>$AD11="a"</formula>
    </cfRule>
  </conditionalFormatting>
  <conditionalFormatting sqref="AK11:AM59">
    <cfRule type="expression" priority="1" dxfId="18" stopIfTrue="1">
      <formula>$AJ11="a"</formula>
    </cfRule>
    <cfRule type="expression" priority="2" dxfId="18" stopIfTrue="1">
      <formula>$AD11="a"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121"/>
  <sheetViews>
    <sheetView zoomScalePageLayoutView="0" workbookViewId="0" topLeftCell="A36">
      <selection activeCell="A46" sqref="A46"/>
    </sheetView>
  </sheetViews>
  <sheetFormatPr defaultColWidth="9.140625" defaultRowHeight="15"/>
  <cols>
    <col min="1" max="1" width="5.7109375" style="62" bestFit="1" customWidth="1"/>
    <col min="2" max="2" width="3.57421875" style="25" customWidth="1"/>
    <col min="3" max="3" width="2.7109375" style="63" customWidth="1"/>
    <col min="4" max="4" width="13.28125" style="54" bestFit="1" customWidth="1"/>
    <col min="5" max="5" width="6.8515625" style="54" customWidth="1"/>
    <col min="6" max="6" width="2.140625" style="54" customWidth="1"/>
    <col min="7" max="7" width="4.140625" style="55" customWidth="1"/>
    <col min="8" max="8" width="3.57421875" style="54" customWidth="1"/>
    <col min="9" max="9" width="4.00390625" style="56" customWidth="1"/>
    <col min="10" max="10" width="7.00390625" style="54" customWidth="1"/>
    <col min="11" max="11" width="6.7109375" style="54" customWidth="1"/>
    <col min="12" max="12" width="2.140625" style="54" customWidth="1"/>
    <col min="13" max="13" width="4.140625" style="55" customWidth="1"/>
    <col min="14" max="14" width="3.57421875" style="54" customWidth="1"/>
    <col min="15" max="15" width="4.00390625" style="56" customWidth="1"/>
    <col min="16" max="16" width="7.00390625" style="54" customWidth="1"/>
    <col min="17" max="17" width="6.7109375" style="54" customWidth="1"/>
    <col min="18" max="18" width="2.140625" style="54" customWidth="1"/>
    <col min="19" max="19" width="4.140625" style="55" customWidth="1"/>
    <col min="20" max="20" width="3.57421875" style="54" customWidth="1"/>
    <col min="21" max="21" width="4.00390625" style="56" customWidth="1"/>
    <col min="22" max="22" width="7.00390625" style="54" customWidth="1"/>
    <col min="23" max="23" width="6.7109375" style="54" customWidth="1"/>
    <col min="24" max="24" width="2.140625" style="54" customWidth="1"/>
    <col min="25" max="25" width="4.140625" style="55" customWidth="1"/>
    <col min="26" max="26" width="3.57421875" style="54" customWidth="1"/>
    <col min="27" max="27" width="4.00390625" style="56" customWidth="1"/>
    <col min="28" max="28" width="7.00390625" style="54" customWidth="1"/>
    <col min="29" max="29" width="6.7109375" style="54" customWidth="1"/>
    <col min="30" max="30" width="2.140625" style="54" customWidth="1"/>
    <col min="31" max="31" width="4.140625" style="55" customWidth="1"/>
    <col min="32" max="32" width="3.57421875" style="54" customWidth="1"/>
    <col min="33" max="33" width="4.00390625" style="56" customWidth="1"/>
    <col min="34" max="34" width="7.00390625" style="54" customWidth="1"/>
    <col min="35" max="35" width="6.7109375" style="54" customWidth="1"/>
    <col min="36" max="36" width="2.140625" style="54" customWidth="1"/>
    <col min="37" max="37" width="4.140625" style="55" customWidth="1"/>
    <col min="38" max="38" width="3.57421875" style="54" customWidth="1"/>
    <col min="39" max="39" width="4.00390625" style="56" customWidth="1"/>
    <col min="40" max="40" width="7.00390625" style="54" customWidth="1"/>
    <col min="41" max="41" width="6.7109375" style="54" customWidth="1"/>
  </cols>
  <sheetData>
    <row r="1" spans="1:41" ht="11.2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ht="11.25" customHeight="1">
      <c r="A2" s="136" t="s">
        <v>1</v>
      </c>
      <c r="B2" s="137"/>
      <c r="C2" s="137"/>
      <c r="D2" s="138"/>
      <c r="E2" s="69"/>
      <c r="F2" s="2"/>
      <c r="G2" s="3"/>
      <c r="H2" s="139"/>
      <c r="I2" s="137"/>
      <c r="J2" s="137"/>
      <c r="K2" s="138"/>
      <c r="L2" s="2"/>
      <c r="M2" s="3"/>
      <c r="N2" s="139"/>
      <c r="O2" s="137"/>
      <c r="P2" s="137"/>
      <c r="Q2" s="138"/>
      <c r="R2" s="2"/>
      <c r="S2" s="3"/>
      <c r="T2" s="139"/>
      <c r="U2" s="137"/>
      <c r="V2" s="137"/>
      <c r="W2" s="138"/>
      <c r="X2" s="2"/>
      <c r="Y2" s="3"/>
      <c r="Z2" s="139"/>
      <c r="AA2" s="137"/>
      <c r="AB2" s="137"/>
      <c r="AC2" s="138"/>
      <c r="AD2" s="2"/>
      <c r="AE2" s="3"/>
      <c r="AF2" s="139"/>
      <c r="AG2" s="137"/>
      <c r="AH2" s="137"/>
      <c r="AI2" s="138"/>
      <c r="AJ2" s="2"/>
      <c r="AK2" s="3"/>
      <c r="AL2" s="139"/>
      <c r="AM2" s="137"/>
      <c r="AN2" s="137"/>
      <c r="AO2" s="138"/>
    </row>
    <row r="3" spans="1:41" ht="11.25" customHeight="1">
      <c r="A3" s="130" t="s">
        <v>2</v>
      </c>
      <c r="B3" s="131"/>
      <c r="C3" s="131"/>
      <c r="D3" s="132"/>
      <c r="E3" s="70"/>
      <c r="F3" s="5"/>
      <c r="G3" s="6"/>
      <c r="H3" s="140"/>
      <c r="I3" s="131"/>
      <c r="J3" s="131"/>
      <c r="K3" s="132"/>
      <c r="L3" s="5"/>
      <c r="M3" s="6"/>
      <c r="N3" s="140"/>
      <c r="O3" s="131"/>
      <c r="P3" s="131"/>
      <c r="Q3" s="132"/>
      <c r="R3" s="5"/>
      <c r="S3" s="6"/>
      <c r="T3" s="140"/>
      <c r="U3" s="131"/>
      <c r="V3" s="131"/>
      <c r="W3" s="132"/>
      <c r="X3" s="5"/>
      <c r="Y3" s="6"/>
      <c r="Z3" s="140"/>
      <c r="AA3" s="131"/>
      <c r="AB3" s="131"/>
      <c r="AC3" s="132"/>
      <c r="AD3" s="5"/>
      <c r="AE3" s="6"/>
      <c r="AF3" s="140"/>
      <c r="AG3" s="131"/>
      <c r="AH3" s="131"/>
      <c r="AI3" s="132"/>
      <c r="AJ3" s="5"/>
      <c r="AK3" s="6"/>
      <c r="AL3" s="140"/>
      <c r="AM3" s="131"/>
      <c r="AN3" s="131"/>
      <c r="AO3" s="132"/>
    </row>
    <row r="4" spans="1:41" ht="11.25" customHeight="1">
      <c r="A4" s="130" t="s">
        <v>3</v>
      </c>
      <c r="B4" s="131"/>
      <c r="C4" s="131"/>
      <c r="D4" s="132"/>
      <c r="E4" s="70"/>
      <c r="F4" s="5"/>
      <c r="G4" s="6"/>
      <c r="H4" s="133"/>
      <c r="I4" s="131"/>
      <c r="J4" s="131"/>
      <c r="K4" s="132"/>
      <c r="L4" s="5"/>
      <c r="M4" s="6"/>
      <c r="N4" s="133"/>
      <c r="O4" s="131"/>
      <c r="P4" s="131"/>
      <c r="Q4" s="132"/>
      <c r="R4" s="5"/>
      <c r="S4" s="6"/>
      <c r="T4" s="133"/>
      <c r="U4" s="131"/>
      <c r="V4" s="131"/>
      <c r="W4" s="132"/>
      <c r="X4" s="5"/>
      <c r="Y4" s="6"/>
      <c r="Z4" s="133"/>
      <c r="AA4" s="131"/>
      <c r="AB4" s="131"/>
      <c r="AC4" s="132"/>
      <c r="AD4" s="5"/>
      <c r="AE4" s="6"/>
      <c r="AF4" s="133"/>
      <c r="AG4" s="131"/>
      <c r="AH4" s="131"/>
      <c r="AI4" s="132"/>
      <c r="AJ4" s="5"/>
      <c r="AK4" s="6"/>
      <c r="AL4" s="133"/>
      <c r="AM4" s="131"/>
      <c r="AN4" s="131"/>
      <c r="AO4" s="132"/>
    </row>
    <row r="5" spans="1:41" ht="11.25" customHeight="1">
      <c r="A5" s="130" t="s">
        <v>4</v>
      </c>
      <c r="B5" s="131"/>
      <c r="C5" s="131"/>
      <c r="D5" s="132"/>
      <c r="E5" s="70"/>
      <c r="F5" s="5"/>
      <c r="G5" s="6"/>
      <c r="H5" s="133"/>
      <c r="I5" s="131"/>
      <c r="J5" s="131"/>
      <c r="K5" s="132"/>
      <c r="L5" s="5"/>
      <c r="M5" s="6"/>
      <c r="N5" s="133"/>
      <c r="O5" s="131"/>
      <c r="P5" s="131"/>
      <c r="Q5" s="132"/>
      <c r="R5" s="5"/>
      <c r="S5" s="6"/>
      <c r="T5" s="133"/>
      <c r="U5" s="131"/>
      <c r="V5" s="131"/>
      <c r="W5" s="132"/>
      <c r="X5" s="5"/>
      <c r="Y5" s="6"/>
      <c r="Z5" s="133"/>
      <c r="AA5" s="131"/>
      <c r="AB5" s="131"/>
      <c r="AC5" s="132"/>
      <c r="AD5" s="5"/>
      <c r="AE5" s="6"/>
      <c r="AF5" s="133"/>
      <c r="AG5" s="131"/>
      <c r="AH5" s="131"/>
      <c r="AI5" s="132"/>
      <c r="AJ5" s="5"/>
      <c r="AK5" s="6"/>
      <c r="AL5" s="133"/>
      <c r="AM5" s="131"/>
      <c r="AN5" s="131"/>
      <c r="AO5" s="132"/>
    </row>
    <row r="6" spans="1:41" ht="11.25" customHeight="1">
      <c r="A6" s="130" t="s">
        <v>5</v>
      </c>
      <c r="B6" s="131"/>
      <c r="C6" s="131"/>
      <c r="D6" s="132"/>
      <c r="E6" s="70"/>
      <c r="F6" s="5"/>
      <c r="G6" s="6"/>
      <c r="H6" s="133"/>
      <c r="I6" s="131"/>
      <c r="J6" s="131"/>
      <c r="K6" s="132"/>
      <c r="L6" s="5"/>
      <c r="M6" s="6"/>
      <c r="N6" s="133"/>
      <c r="O6" s="131"/>
      <c r="P6" s="131"/>
      <c r="Q6" s="132"/>
      <c r="R6" s="5"/>
      <c r="S6" s="6"/>
      <c r="T6" s="133"/>
      <c r="U6" s="131"/>
      <c r="V6" s="131"/>
      <c r="W6" s="132"/>
      <c r="X6" s="5"/>
      <c r="Y6" s="6"/>
      <c r="Z6" s="133"/>
      <c r="AA6" s="131"/>
      <c r="AB6" s="131"/>
      <c r="AC6" s="132"/>
      <c r="AD6" s="5"/>
      <c r="AE6" s="6"/>
      <c r="AF6" s="133"/>
      <c r="AG6" s="131"/>
      <c r="AH6" s="131"/>
      <c r="AI6" s="132"/>
      <c r="AJ6" s="5"/>
      <c r="AK6" s="6"/>
      <c r="AL6" s="133"/>
      <c r="AM6" s="131"/>
      <c r="AN6" s="131"/>
      <c r="AO6" s="132"/>
    </row>
    <row r="7" spans="1:41" ht="11.25" customHeight="1">
      <c r="A7" s="130" t="s">
        <v>6</v>
      </c>
      <c r="B7" s="131"/>
      <c r="C7" s="131"/>
      <c r="D7" s="132"/>
      <c r="E7" s="70"/>
      <c r="F7" s="5"/>
      <c r="G7" s="6"/>
      <c r="H7" s="133"/>
      <c r="I7" s="131"/>
      <c r="J7" s="131"/>
      <c r="K7" s="132"/>
      <c r="L7" s="5"/>
      <c r="M7" s="6"/>
      <c r="N7" s="133"/>
      <c r="O7" s="131"/>
      <c r="P7" s="131"/>
      <c r="Q7" s="132"/>
      <c r="R7" s="5"/>
      <c r="S7" s="6"/>
      <c r="T7" s="133"/>
      <c r="U7" s="131"/>
      <c r="V7" s="131"/>
      <c r="W7" s="132"/>
      <c r="X7" s="5"/>
      <c r="Y7" s="6"/>
      <c r="Z7" s="133"/>
      <c r="AA7" s="131"/>
      <c r="AB7" s="131"/>
      <c r="AC7" s="132"/>
      <c r="AD7" s="5"/>
      <c r="AE7" s="6"/>
      <c r="AF7" s="133"/>
      <c r="AG7" s="131"/>
      <c r="AH7" s="131"/>
      <c r="AI7" s="132"/>
      <c r="AJ7" s="5"/>
      <c r="AK7" s="6"/>
      <c r="AL7" s="133"/>
      <c r="AM7" s="131"/>
      <c r="AN7" s="131"/>
      <c r="AO7" s="132"/>
    </row>
    <row r="8" spans="1:41" ht="11.25" customHeight="1">
      <c r="A8" s="117" t="s">
        <v>7</v>
      </c>
      <c r="B8" s="118"/>
      <c r="C8" s="118"/>
      <c r="D8" s="119"/>
      <c r="E8" s="71"/>
      <c r="F8" s="5"/>
      <c r="G8" s="8"/>
      <c r="H8" s="120"/>
      <c r="I8" s="118"/>
      <c r="J8" s="118"/>
      <c r="K8" s="119"/>
      <c r="L8" s="5"/>
      <c r="M8" s="8"/>
      <c r="N8" s="120"/>
      <c r="O8" s="118"/>
      <c r="P8" s="118"/>
      <c r="Q8" s="119"/>
      <c r="R8" s="5"/>
      <c r="S8" s="8"/>
      <c r="T8" s="120"/>
      <c r="U8" s="118"/>
      <c r="V8" s="118"/>
      <c r="W8" s="119"/>
      <c r="X8" s="5"/>
      <c r="Y8" s="8"/>
      <c r="Z8" s="120"/>
      <c r="AA8" s="118"/>
      <c r="AB8" s="118"/>
      <c r="AC8" s="119"/>
      <c r="AD8" s="5"/>
      <c r="AE8" s="8"/>
      <c r="AF8" s="120"/>
      <c r="AG8" s="118"/>
      <c r="AH8" s="118"/>
      <c r="AI8" s="119"/>
      <c r="AJ8" s="5"/>
      <c r="AK8" s="8"/>
      <c r="AL8" s="120"/>
      <c r="AM8" s="118"/>
      <c r="AN8" s="118"/>
      <c r="AO8" s="119"/>
    </row>
    <row r="9" spans="1:41" ht="11.25" customHeight="1">
      <c r="A9" s="9" t="s">
        <v>8</v>
      </c>
      <c r="B9" s="10" t="s">
        <v>9</v>
      </c>
      <c r="C9" s="11" t="s">
        <v>10</v>
      </c>
      <c r="D9" s="12" t="s">
        <v>11</v>
      </c>
      <c r="E9" s="13"/>
      <c r="F9" s="72" t="s">
        <v>12</v>
      </c>
      <c r="G9" s="15" t="s">
        <v>13</v>
      </c>
      <c r="H9" s="16" t="s">
        <v>14</v>
      </c>
      <c r="I9" s="17" t="s">
        <v>15</v>
      </c>
      <c r="J9" s="18" t="s">
        <v>16</v>
      </c>
      <c r="K9" s="19" t="s">
        <v>17</v>
      </c>
      <c r="L9" s="14" t="s">
        <v>12</v>
      </c>
      <c r="M9" s="15" t="s">
        <v>13</v>
      </c>
      <c r="N9" s="16" t="s">
        <v>14</v>
      </c>
      <c r="O9" s="17" t="s">
        <v>15</v>
      </c>
      <c r="P9" s="18" t="s">
        <v>16</v>
      </c>
      <c r="Q9" s="19" t="s">
        <v>17</v>
      </c>
      <c r="R9" s="14" t="s">
        <v>12</v>
      </c>
      <c r="S9" s="15" t="s">
        <v>13</v>
      </c>
      <c r="T9" s="16" t="s">
        <v>14</v>
      </c>
      <c r="U9" s="17" t="s">
        <v>15</v>
      </c>
      <c r="V9" s="18" t="s">
        <v>16</v>
      </c>
      <c r="W9" s="19" t="s">
        <v>17</v>
      </c>
      <c r="X9" s="14" t="s">
        <v>12</v>
      </c>
      <c r="Y9" s="15" t="s">
        <v>13</v>
      </c>
      <c r="Z9" s="16" t="s">
        <v>14</v>
      </c>
      <c r="AA9" s="17" t="s">
        <v>15</v>
      </c>
      <c r="AB9" s="18" t="s">
        <v>16</v>
      </c>
      <c r="AC9" s="19" t="s">
        <v>17</v>
      </c>
      <c r="AD9" s="14" t="s">
        <v>12</v>
      </c>
      <c r="AE9" s="15" t="s">
        <v>13</v>
      </c>
      <c r="AF9" s="16" t="s">
        <v>14</v>
      </c>
      <c r="AG9" s="17" t="s">
        <v>15</v>
      </c>
      <c r="AH9" s="18" t="s">
        <v>16</v>
      </c>
      <c r="AI9" s="19" t="s">
        <v>17</v>
      </c>
      <c r="AJ9" s="14" t="s">
        <v>12</v>
      </c>
      <c r="AK9" s="15" t="s">
        <v>13</v>
      </c>
      <c r="AL9" s="16" t="s">
        <v>14</v>
      </c>
      <c r="AM9" s="17" t="s">
        <v>15</v>
      </c>
      <c r="AN9" s="18" t="s">
        <v>16</v>
      </c>
      <c r="AO9" s="19" t="s">
        <v>17</v>
      </c>
    </row>
    <row r="10" spans="1:41" ht="11.25" customHeight="1">
      <c r="A10" s="20">
        <v>0</v>
      </c>
      <c r="B10" s="21">
        <v>69</v>
      </c>
      <c r="C10" s="22">
        <v>8</v>
      </c>
      <c r="D10" s="23" t="s">
        <v>80</v>
      </c>
      <c r="E10" s="24" t="s">
        <v>39</v>
      </c>
      <c r="F10" s="25" t="s">
        <v>18</v>
      </c>
      <c r="G10" s="32"/>
      <c r="H10" s="25"/>
      <c r="I10" s="33"/>
      <c r="J10" s="34"/>
      <c r="K10" s="35"/>
      <c r="L10" s="25" t="s">
        <v>18</v>
      </c>
      <c r="M10" s="26"/>
      <c r="N10" s="27"/>
      <c r="O10" s="28"/>
      <c r="P10" s="29"/>
      <c r="Q10" s="30"/>
      <c r="R10" s="25" t="s">
        <v>18</v>
      </c>
      <c r="S10" s="26"/>
      <c r="T10" s="27"/>
      <c r="U10" s="28"/>
      <c r="V10" s="29"/>
      <c r="W10" s="30"/>
      <c r="X10" s="25" t="s">
        <v>18</v>
      </c>
      <c r="Y10" s="26"/>
      <c r="Z10" s="27"/>
      <c r="AA10" s="28"/>
      <c r="AB10" s="29"/>
      <c r="AC10" s="30"/>
      <c r="AD10" s="25" t="s">
        <v>18</v>
      </c>
      <c r="AE10" s="26"/>
      <c r="AF10" s="27"/>
      <c r="AG10" s="28"/>
      <c r="AH10" s="29"/>
      <c r="AI10" s="30"/>
      <c r="AJ10" s="25" t="s">
        <v>18</v>
      </c>
      <c r="AK10" s="26"/>
      <c r="AL10" s="27"/>
      <c r="AM10" s="28"/>
      <c r="AN10" s="29"/>
      <c r="AO10" s="30"/>
    </row>
    <row r="11" spans="1:41" ht="11.25" customHeight="1">
      <c r="A11" s="31">
        <f>+A10+(ABS((B11+C11/80)-(B10+(C10/80))))</f>
        <v>0.8125</v>
      </c>
      <c r="B11" s="21">
        <v>68</v>
      </c>
      <c r="C11" s="22">
        <v>23</v>
      </c>
      <c r="D11" s="23" t="s">
        <v>79</v>
      </c>
      <c r="E11" s="23" t="s">
        <v>31</v>
      </c>
      <c r="F11" s="25" t="s">
        <v>18</v>
      </c>
      <c r="G11" s="32"/>
      <c r="H11" s="25"/>
      <c r="I11" s="33"/>
      <c r="J11" s="34"/>
      <c r="K11" s="35">
        <f>IF($A11=$A10,"",IF(F11="n","",IF(F11="d","",IF(F11="i","",IF(F10="d",(($A11-$A10)*3600/((H11*60)+I11)),IF(F11="i"," ",IF(F10="i",((($A11-$A9)*3600)/((((H11*60)+I11))-((H9*60)+I9))),(($A11-$A10)*3600)/((((H11*60)+I11))-((H10*60)+I10)))))))))</f>
      </c>
      <c r="L11" s="25" t="s">
        <v>18</v>
      </c>
      <c r="M11" s="32"/>
      <c r="N11" s="25"/>
      <c r="O11" s="33"/>
      <c r="P11" s="34"/>
      <c r="Q11" s="35">
        <f>IF($A11=$A10,"",IF(L11="n","",IF(L11="d","",IF(L11="i","",IF(L10="d",(($A11-$A10)*3600/((N11*60)+O11)),IF(L11="i"," ",IF(L10="i",((($A11-$A9)*3600)/((((N11*60)+O11))-((N9*60)+O9))),(($A11-$A10)*3600)/((((N11*60)+O11))-((N10*60)+O10)))))))))</f>
      </c>
      <c r="R11" s="25" t="s">
        <v>18</v>
      </c>
      <c r="S11" s="32"/>
      <c r="T11" s="25"/>
      <c r="U11" s="33"/>
      <c r="V11" s="34"/>
      <c r="W11" s="35">
        <f>IF($A11=$A10,"",IF(R11="n","",IF(R11="d","",IF(R11="i","",IF(R10="d",(($A11-$A10)*3600/((T11*60)+U11)),IF(R11="i"," ",IF(R10="i",((($A11-$A9)*3600)/((((T11*60)+U11))-((T9*60)+U9))),(($A11-$A10)*3600)/((((T11*60)+U11))-((T10*60)+U10)))))))))</f>
      </c>
      <c r="X11" s="25" t="s">
        <v>18</v>
      </c>
      <c r="Y11" s="32"/>
      <c r="Z11" s="25"/>
      <c r="AA11" s="33"/>
      <c r="AB11" s="34"/>
      <c r="AC11" s="35">
        <f>IF($A11=$A10,"",IF(X11="n","",IF(X11="d","",IF(X11="i","",IF(X10="d",(($A11-$A10)*3600/((Z11*60)+AA11)),IF(X11="i"," ",IF(X10="i",((($A11-$A9)*3600)/((((Z11*60)+AA11))-((Z9*60)+AA9))),(($A11-$A10)*3600)/((((Z11*60)+AA11))-((Z10*60)+AA10)))))))))</f>
      </c>
      <c r="AD11" s="25" t="s">
        <v>18</v>
      </c>
      <c r="AE11" s="32"/>
      <c r="AF11" s="25"/>
      <c r="AG11" s="33"/>
      <c r="AH11" s="34"/>
      <c r="AI11" s="35">
        <f>IF($A11=$A10,"",IF(AD11="n","",IF(AD11="d","",IF(AD11="i","",IF(AD10="d",(($A11-$A10)*3600/((AF11*60)+AG11)),IF(AD11="i"," ",IF(AD10="i",((($A11-$A9)*3600)/((((AF11*60)+AG11))-((AF9*60)+AG9))),(($A11-$A10)*3600)/((((AF11*60)+AG11))-((AF10*60)+AG10)))))))))</f>
      </c>
      <c r="AJ11" s="25" t="s">
        <v>18</v>
      </c>
      <c r="AK11" s="32"/>
      <c r="AL11" s="25"/>
      <c r="AM11" s="33"/>
      <c r="AN11" s="34"/>
      <c r="AO11" s="35">
        <f>IF($A11=$A10,"",IF(AJ11="n","",IF(AJ11="d","",IF(AJ11="i","",IF(AJ10="d",(($A11-$A10)*3600/((AL11*60)+AM11)),IF(AJ11="i"," ",IF(AJ10="i",((($A11-$A9)*3600)/((((AL11*60)+AM11))-((AL9*60)+AM9))),(($A11-$A10)*3600)/((((AL11*60)+AM11))-((AL10*60)+AM10)))))))))</f>
      </c>
    </row>
    <row r="12" spans="1:41" ht="11.25" customHeight="1">
      <c r="A12" s="31">
        <f aca="true" t="shared" si="0" ref="A12:A56">+A11+(ABS((B12+C12/80)-(B11+(C11/80))))</f>
        <v>3.2624999999999886</v>
      </c>
      <c r="B12" s="21">
        <v>65</v>
      </c>
      <c r="C12" s="22">
        <v>67</v>
      </c>
      <c r="D12" s="23" t="s">
        <v>77</v>
      </c>
      <c r="E12" s="23" t="s">
        <v>78</v>
      </c>
      <c r="F12" s="25" t="s">
        <v>18</v>
      </c>
      <c r="G12" s="32"/>
      <c r="H12" s="25"/>
      <c r="I12" s="33"/>
      <c r="J12" s="34"/>
      <c r="K12" s="35">
        <f aca="true" t="shared" si="1" ref="K12:K55">IF($A12=$A11,"",IF(F12="n","",IF(F12="d","",IF(F12="i","",IF(F11="d",(($A12-$A11)*3600/((H12*60)+I12)),IF(F12="i"," ",IF(F11="i",((($A12-$A10)*3600)/((((H12*60)+I12))-((H10*60)+I10))),(($A12-$A11)*3600)/((((H12*60)+I12))-((H11*60)+I11)))))))))</f>
      </c>
      <c r="L12" s="25" t="s">
        <v>18</v>
      </c>
      <c r="M12" s="32"/>
      <c r="N12" s="25"/>
      <c r="O12" s="33"/>
      <c r="P12" s="34"/>
      <c r="Q12" s="35">
        <f aca="true" t="shared" si="2" ref="Q12:Q55">IF($A12=$A11,"",IF(L12="n","",IF(L12="d","",IF(L12="i","",IF(L11="d",(($A12-$A11)*3600/((N12*60)+O12)),IF(L12="i"," ",IF(L11="i",((($A12-$A10)*3600)/((((N12*60)+O12))-((N10*60)+O10))),(($A12-$A11)*3600)/((((N12*60)+O12))-((N11*60)+O11)))))))))</f>
      </c>
      <c r="R12" s="25" t="s">
        <v>18</v>
      </c>
      <c r="S12" s="32"/>
      <c r="T12" s="25"/>
      <c r="U12" s="33"/>
      <c r="V12" s="34"/>
      <c r="W12" s="35">
        <f aca="true" t="shared" si="3" ref="W12:W55">IF($A12=$A11,"",IF(R12="n","",IF(R12="d","",IF(R12="i","",IF(R11="d",(($A12-$A11)*3600/((T12*60)+U12)),IF(R12="i"," ",IF(R11="i",((($A12-$A10)*3600)/((((T12*60)+U12))-((T10*60)+U10))),(($A12-$A11)*3600)/((((T12*60)+U12))-((T11*60)+U11)))))))))</f>
      </c>
      <c r="X12" s="25" t="s">
        <v>18</v>
      </c>
      <c r="Y12" s="32"/>
      <c r="Z12" s="25"/>
      <c r="AA12" s="33"/>
      <c r="AB12" s="34"/>
      <c r="AC12" s="35">
        <f aca="true" t="shared" si="4" ref="AC12:AC55">IF($A12=$A11,"",IF(X12="n","",IF(X12="d","",IF(X12="i","",IF(X11="d",(($A12-$A11)*3600/((Z12*60)+AA12)),IF(X12="i"," ",IF(X11="i",((($A12-$A10)*3600)/((((Z12*60)+AA12))-((Z10*60)+AA10))),(($A12-$A11)*3600)/((((Z12*60)+AA12))-((Z11*60)+AA11)))))))))</f>
      </c>
      <c r="AD12" s="25" t="s">
        <v>18</v>
      </c>
      <c r="AE12" s="32"/>
      <c r="AF12" s="25"/>
      <c r="AG12" s="33"/>
      <c r="AH12" s="34"/>
      <c r="AI12" s="35">
        <f aca="true" t="shared" si="5" ref="AI12:AI55">IF($A12=$A11,"",IF(AD12="n","",IF(AD12="d","",IF(AD12="i","",IF(AD11="d",(($A12-$A11)*3600/((AF12*60)+AG12)),IF(AD12="i"," ",IF(AD11="i",((($A12-$A10)*3600)/((((AF12*60)+AG12))-((AF10*60)+AG10))),(($A12-$A11)*3600)/((((AF12*60)+AG12))-((AF11*60)+AG11)))))))))</f>
      </c>
      <c r="AJ12" s="25" t="s">
        <v>18</v>
      </c>
      <c r="AK12" s="32"/>
      <c r="AL12" s="25"/>
      <c r="AM12" s="33"/>
      <c r="AN12" s="34"/>
      <c r="AO12" s="35">
        <f aca="true" t="shared" si="6" ref="AO12:AO55">IF($A12=$A11,"",IF(AJ12="n","",IF(AJ12="d","",IF(AJ12="i","",IF(AJ11="d",(($A12-$A11)*3600/((AL12*60)+AM12)),IF(AJ12="i"," ",IF(AJ11="i",((($A12-$A10)*3600)/((((AL12*60)+AM12))-((AL10*60)+AM10))),(($A12-$A11)*3600)/((((AL12*60)+AM12))-((AL11*60)+AM11)))))))))</f>
      </c>
    </row>
    <row r="13" spans="1:41" ht="11.25" customHeight="1">
      <c r="A13" s="31">
        <f t="shared" si="0"/>
        <v>4.912499999999994</v>
      </c>
      <c r="B13" s="21">
        <v>64</v>
      </c>
      <c r="C13" s="22">
        <v>15</v>
      </c>
      <c r="D13" s="23" t="s">
        <v>76</v>
      </c>
      <c r="E13" s="23" t="s">
        <v>50</v>
      </c>
      <c r="F13" s="25" t="s">
        <v>18</v>
      </c>
      <c r="G13" s="32"/>
      <c r="H13" s="25"/>
      <c r="I13" s="33"/>
      <c r="J13" s="34"/>
      <c r="K13" s="35">
        <f t="shared" si="1"/>
      </c>
      <c r="L13" s="25" t="s">
        <v>18</v>
      </c>
      <c r="M13" s="32"/>
      <c r="N13" s="25"/>
      <c r="O13" s="33"/>
      <c r="P13" s="34"/>
      <c r="Q13" s="35">
        <f t="shared" si="2"/>
      </c>
      <c r="R13" s="25" t="s">
        <v>18</v>
      </c>
      <c r="S13" s="32"/>
      <c r="T13" s="25"/>
      <c r="U13" s="33"/>
      <c r="V13" s="34"/>
      <c r="W13" s="35">
        <f t="shared" si="3"/>
      </c>
      <c r="X13" s="25" t="s">
        <v>18</v>
      </c>
      <c r="Y13" s="32"/>
      <c r="Z13" s="25"/>
      <c r="AA13" s="33"/>
      <c r="AB13" s="34"/>
      <c r="AC13" s="35">
        <f t="shared" si="4"/>
      </c>
      <c r="AD13" s="25" t="s">
        <v>18</v>
      </c>
      <c r="AE13" s="32"/>
      <c r="AF13" s="25"/>
      <c r="AG13" s="33"/>
      <c r="AH13" s="34"/>
      <c r="AI13" s="35">
        <f t="shared" si="5"/>
      </c>
      <c r="AJ13" s="25" t="s">
        <v>18</v>
      </c>
      <c r="AK13" s="32"/>
      <c r="AL13" s="25"/>
      <c r="AM13" s="33"/>
      <c r="AN13" s="34"/>
      <c r="AO13" s="35">
        <f t="shared" si="6"/>
      </c>
    </row>
    <row r="14" spans="1:41" ht="11.25" customHeight="1">
      <c r="A14" s="31">
        <f t="shared" si="0"/>
        <v>7.349999999999994</v>
      </c>
      <c r="B14" s="21">
        <v>61</v>
      </c>
      <c r="C14" s="22">
        <v>60</v>
      </c>
      <c r="D14" s="23" t="s">
        <v>75</v>
      </c>
      <c r="E14" s="23" t="s">
        <v>26</v>
      </c>
      <c r="F14" s="25" t="s">
        <v>18</v>
      </c>
      <c r="G14" s="32"/>
      <c r="H14" s="25"/>
      <c r="I14" s="33"/>
      <c r="J14" s="34"/>
      <c r="K14" s="35">
        <f t="shared" si="1"/>
      </c>
      <c r="L14" s="25" t="s">
        <v>18</v>
      </c>
      <c r="M14" s="32"/>
      <c r="N14" s="25"/>
      <c r="O14" s="33"/>
      <c r="P14" s="34"/>
      <c r="Q14" s="35">
        <f t="shared" si="2"/>
      </c>
      <c r="R14" s="25" t="s">
        <v>18</v>
      </c>
      <c r="S14" s="32"/>
      <c r="T14" s="25"/>
      <c r="U14" s="33"/>
      <c r="V14" s="34"/>
      <c r="W14" s="35">
        <f t="shared" si="3"/>
      </c>
      <c r="X14" s="25" t="s">
        <v>18</v>
      </c>
      <c r="Y14" s="32"/>
      <c r="Z14" s="25"/>
      <c r="AA14" s="33"/>
      <c r="AB14" s="34"/>
      <c r="AC14" s="35">
        <f t="shared" si="4"/>
      </c>
      <c r="AD14" s="25" t="s">
        <v>18</v>
      </c>
      <c r="AE14" s="32"/>
      <c r="AF14" s="25"/>
      <c r="AG14" s="33"/>
      <c r="AH14" s="34"/>
      <c r="AI14" s="35">
        <f t="shared" si="5"/>
      </c>
      <c r="AJ14" s="25" t="s">
        <v>18</v>
      </c>
      <c r="AK14" s="32"/>
      <c r="AL14" s="25"/>
      <c r="AM14" s="33"/>
      <c r="AN14" s="34"/>
      <c r="AO14" s="35">
        <f t="shared" si="6"/>
      </c>
    </row>
    <row r="15" spans="1:41" ht="11.25" customHeight="1">
      <c r="A15" s="31">
        <f t="shared" si="0"/>
        <v>10.662499999999994</v>
      </c>
      <c r="B15" s="21">
        <v>58</v>
      </c>
      <c r="C15" s="22">
        <v>35</v>
      </c>
      <c r="D15" s="23" t="s">
        <v>73</v>
      </c>
      <c r="E15" s="23" t="s">
        <v>74</v>
      </c>
      <c r="F15" s="25" t="s">
        <v>18</v>
      </c>
      <c r="G15" s="32"/>
      <c r="H15" s="25"/>
      <c r="I15" s="33"/>
      <c r="J15" s="34"/>
      <c r="K15" s="35">
        <f t="shared" si="1"/>
      </c>
      <c r="L15" s="25" t="s">
        <v>18</v>
      </c>
      <c r="M15" s="32"/>
      <c r="N15" s="25"/>
      <c r="O15" s="33"/>
      <c r="P15" s="34"/>
      <c r="Q15" s="35">
        <f t="shared" si="2"/>
      </c>
      <c r="R15" s="25" t="s">
        <v>18</v>
      </c>
      <c r="S15" s="32"/>
      <c r="T15" s="25"/>
      <c r="U15" s="33"/>
      <c r="V15" s="34"/>
      <c r="W15" s="35">
        <f t="shared" si="3"/>
      </c>
      <c r="X15" s="25" t="s">
        <v>18</v>
      </c>
      <c r="Y15" s="32"/>
      <c r="Z15" s="25"/>
      <c r="AA15" s="33"/>
      <c r="AB15" s="34"/>
      <c r="AC15" s="35">
        <f t="shared" si="4"/>
      </c>
      <c r="AD15" s="25" t="s">
        <v>18</v>
      </c>
      <c r="AE15" s="32"/>
      <c r="AF15" s="25"/>
      <c r="AG15" s="33"/>
      <c r="AH15" s="34"/>
      <c r="AI15" s="35">
        <f t="shared" si="5"/>
      </c>
      <c r="AJ15" s="25" t="s">
        <v>18</v>
      </c>
      <c r="AK15" s="32"/>
      <c r="AL15" s="25"/>
      <c r="AM15" s="33"/>
      <c r="AN15" s="34"/>
      <c r="AO15" s="35">
        <f t="shared" si="6"/>
      </c>
    </row>
    <row r="16" spans="1:41" ht="11.25" customHeight="1">
      <c r="A16" s="31">
        <f t="shared" si="0"/>
        <v>13.024999999999991</v>
      </c>
      <c r="B16" s="21">
        <v>56</v>
      </c>
      <c r="C16" s="22">
        <v>6</v>
      </c>
      <c r="D16" s="23" t="s">
        <v>72</v>
      </c>
      <c r="E16" s="23" t="s">
        <v>36</v>
      </c>
      <c r="F16" s="25" t="s">
        <v>18</v>
      </c>
      <c r="G16" s="32"/>
      <c r="H16" s="25"/>
      <c r="I16" s="33"/>
      <c r="J16" s="34"/>
      <c r="K16" s="35">
        <f t="shared" si="1"/>
      </c>
      <c r="L16" s="25" t="s">
        <v>18</v>
      </c>
      <c r="M16" s="32"/>
      <c r="N16" s="25"/>
      <c r="O16" s="33"/>
      <c r="P16" s="34"/>
      <c r="Q16" s="35">
        <f t="shared" si="2"/>
      </c>
      <c r="R16" s="25" t="s">
        <v>18</v>
      </c>
      <c r="S16" s="32"/>
      <c r="T16" s="25"/>
      <c r="U16" s="33"/>
      <c r="V16" s="34"/>
      <c r="W16" s="35">
        <f t="shared" si="3"/>
      </c>
      <c r="X16" s="25" t="s">
        <v>18</v>
      </c>
      <c r="Y16" s="32"/>
      <c r="Z16" s="25"/>
      <c r="AA16" s="33"/>
      <c r="AB16" s="34"/>
      <c r="AC16" s="35">
        <f t="shared" si="4"/>
      </c>
      <c r="AD16" s="25" t="s">
        <v>18</v>
      </c>
      <c r="AE16" s="32"/>
      <c r="AF16" s="25"/>
      <c r="AG16" s="33"/>
      <c r="AH16" s="34"/>
      <c r="AI16" s="35">
        <f t="shared" si="5"/>
      </c>
      <c r="AJ16" s="25" t="s">
        <v>18</v>
      </c>
      <c r="AK16" s="32"/>
      <c r="AL16" s="25"/>
      <c r="AM16" s="33"/>
      <c r="AN16" s="34"/>
      <c r="AO16" s="35">
        <f t="shared" si="6"/>
      </c>
    </row>
    <row r="17" spans="1:41" ht="11.25" customHeight="1">
      <c r="A17" s="31">
        <f t="shared" si="0"/>
        <v>15.149999999999991</v>
      </c>
      <c r="B17" s="21">
        <v>53</v>
      </c>
      <c r="C17" s="22">
        <v>76</v>
      </c>
      <c r="D17" s="23" t="s">
        <v>71</v>
      </c>
      <c r="E17" s="23" t="s">
        <v>31</v>
      </c>
      <c r="F17" s="25" t="s">
        <v>18</v>
      </c>
      <c r="G17" s="32"/>
      <c r="H17" s="25"/>
      <c r="I17" s="33"/>
      <c r="J17" s="34"/>
      <c r="K17" s="35">
        <f t="shared" si="1"/>
      </c>
      <c r="L17" s="25" t="s">
        <v>18</v>
      </c>
      <c r="M17" s="32"/>
      <c r="N17" s="25"/>
      <c r="O17" s="33"/>
      <c r="P17" s="34"/>
      <c r="Q17" s="35">
        <f t="shared" si="2"/>
      </c>
      <c r="R17" s="25" t="s">
        <v>18</v>
      </c>
      <c r="S17" s="32"/>
      <c r="T17" s="25"/>
      <c r="U17" s="33"/>
      <c r="V17" s="34"/>
      <c r="W17" s="35">
        <f t="shared" si="3"/>
      </c>
      <c r="X17" s="25" t="s">
        <v>18</v>
      </c>
      <c r="Y17" s="32"/>
      <c r="Z17" s="25"/>
      <c r="AA17" s="33"/>
      <c r="AB17" s="34"/>
      <c r="AC17" s="35">
        <f t="shared" si="4"/>
      </c>
      <c r="AD17" s="25" t="s">
        <v>18</v>
      </c>
      <c r="AE17" s="32"/>
      <c r="AF17" s="25"/>
      <c r="AG17" s="33"/>
      <c r="AH17" s="34"/>
      <c r="AI17" s="35">
        <f t="shared" si="5"/>
      </c>
      <c r="AJ17" s="25" t="s">
        <v>18</v>
      </c>
      <c r="AK17" s="32"/>
      <c r="AL17" s="25"/>
      <c r="AM17" s="33"/>
      <c r="AN17" s="34"/>
      <c r="AO17" s="35">
        <f t="shared" si="6"/>
      </c>
    </row>
    <row r="18" spans="1:41" ht="11.25" customHeight="1">
      <c r="A18" s="31">
        <f t="shared" si="0"/>
        <v>17.83749999999999</v>
      </c>
      <c r="B18" s="21">
        <v>51</v>
      </c>
      <c r="C18" s="22">
        <v>21</v>
      </c>
      <c r="D18" s="23" t="s">
        <v>70</v>
      </c>
      <c r="E18" s="23" t="s">
        <v>54</v>
      </c>
      <c r="F18" s="25" t="s">
        <v>18</v>
      </c>
      <c r="G18" s="32"/>
      <c r="H18" s="25"/>
      <c r="I18" s="33"/>
      <c r="J18" s="34"/>
      <c r="K18" s="35">
        <f t="shared" si="1"/>
      </c>
      <c r="L18" s="25" t="s">
        <v>18</v>
      </c>
      <c r="M18" s="32"/>
      <c r="N18" s="25"/>
      <c r="O18" s="33"/>
      <c r="P18" s="34"/>
      <c r="Q18" s="35">
        <f t="shared" si="2"/>
      </c>
      <c r="R18" s="25" t="s">
        <v>18</v>
      </c>
      <c r="S18" s="32"/>
      <c r="T18" s="25"/>
      <c r="U18" s="33"/>
      <c r="V18" s="34"/>
      <c r="W18" s="35">
        <f t="shared" si="3"/>
      </c>
      <c r="X18" s="25" t="s">
        <v>18</v>
      </c>
      <c r="Y18" s="32"/>
      <c r="Z18" s="25"/>
      <c r="AA18" s="33"/>
      <c r="AB18" s="34"/>
      <c r="AC18" s="35">
        <f t="shared" si="4"/>
      </c>
      <c r="AD18" s="25" t="s">
        <v>18</v>
      </c>
      <c r="AE18" s="32"/>
      <c r="AF18" s="25"/>
      <c r="AG18" s="33"/>
      <c r="AH18" s="34"/>
      <c r="AI18" s="35">
        <f t="shared" si="5"/>
      </c>
      <c r="AJ18" s="25" t="s">
        <v>18</v>
      </c>
      <c r="AK18" s="32"/>
      <c r="AL18" s="25"/>
      <c r="AM18" s="33"/>
      <c r="AN18" s="34"/>
      <c r="AO18" s="35">
        <f t="shared" si="6"/>
      </c>
    </row>
    <row r="19" spans="1:41" ht="11.25" customHeight="1">
      <c r="A19" s="31">
        <f t="shared" si="0"/>
        <v>17.83749999999999</v>
      </c>
      <c r="B19" s="21">
        <v>51</v>
      </c>
      <c r="C19" s="22">
        <v>21</v>
      </c>
      <c r="D19" s="23" t="s">
        <v>70</v>
      </c>
      <c r="E19" s="23" t="s">
        <v>54</v>
      </c>
      <c r="F19" s="25" t="s">
        <v>18</v>
      </c>
      <c r="G19" s="32"/>
      <c r="H19" s="25"/>
      <c r="I19" s="33"/>
      <c r="J19" s="34"/>
      <c r="K19" s="35">
        <f t="shared" si="1"/>
      </c>
      <c r="L19" s="25" t="s">
        <v>18</v>
      </c>
      <c r="M19" s="32"/>
      <c r="N19" s="25"/>
      <c r="O19" s="33"/>
      <c r="P19" s="34"/>
      <c r="Q19" s="35">
        <f t="shared" si="2"/>
      </c>
      <c r="R19" s="25" t="s">
        <v>18</v>
      </c>
      <c r="S19" s="32"/>
      <c r="T19" s="25"/>
      <c r="U19" s="33"/>
      <c r="V19" s="34"/>
      <c r="W19" s="35">
        <f t="shared" si="3"/>
      </c>
      <c r="X19" s="25" t="s">
        <v>18</v>
      </c>
      <c r="Y19" s="32"/>
      <c r="Z19" s="25"/>
      <c r="AA19" s="33"/>
      <c r="AB19" s="34"/>
      <c r="AC19" s="35">
        <f t="shared" si="4"/>
      </c>
      <c r="AD19" s="25" t="s">
        <v>18</v>
      </c>
      <c r="AE19" s="32"/>
      <c r="AF19" s="25"/>
      <c r="AG19" s="33"/>
      <c r="AH19" s="34"/>
      <c r="AI19" s="35">
        <f t="shared" si="5"/>
      </c>
      <c r="AJ19" s="25" t="s">
        <v>18</v>
      </c>
      <c r="AK19" s="32"/>
      <c r="AL19" s="25"/>
      <c r="AM19" s="33"/>
      <c r="AN19" s="34"/>
      <c r="AO19" s="35">
        <f t="shared" si="6"/>
      </c>
    </row>
    <row r="20" spans="1:41" ht="11.25" customHeight="1">
      <c r="A20" s="31">
        <f t="shared" si="0"/>
        <v>21.14999999999999</v>
      </c>
      <c r="B20" s="21">
        <v>47</v>
      </c>
      <c r="C20" s="22">
        <v>76</v>
      </c>
      <c r="D20" s="23" t="s">
        <v>69</v>
      </c>
      <c r="E20" s="23" t="s">
        <v>61</v>
      </c>
      <c r="F20" s="25" t="s">
        <v>18</v>
      </c>
      <c r="G20" s="32"/>
      <c r="H20" s="25"/>
      <c r="I20" s="33"/>
      <c r="J20" s="34"/>
      <c r="K20" s="35">
        <f t="shared" si="1"/>
      </c>
      <c r="L20" s="25" t="s">
        <v>18</v>
      </c>
      <c r="M20" s="32"/>
      <c r="N20" s="25"/>
      <c r="O20" s="33"/>
      <c r="P20" s="34"/>
      <c r="Q20" s="35">
        <f t="shared" si="2"/>
      </c>
      <c r="R20" s="25" t="s">
        <v>18</v>
      </c>
      <c r="S20" s="32"/>
      <c r="T20" s="25"/>
      <c r="U20" s="33"/>
      <c r="V20" s="34"/>
      <c r="W20" s="35">
        <f t="shared" si="3"/>
      </c>
      <c r="X20" s="25" t="s">
        <v>18</v>
      </c>
      <c r="Y20" s="32"/>
      <c r="Z20" s="25"/>
      <c r="AA20" s="33"/>
      <c r="AB20" s="34"/>
      <c r="AC20" s="35">
        <f t="shared" si="4"/>
      </c>
      <c r="AD20" s="25" t="s">
        <v>18</v>
      </c>
      <c r="AE20" s="32"/>
      <c r="AF20" s="25"/>
      <c r="AG20" s="33"/>
      <c r="AH20" s="34"/>
      <c r="AI20" s="35">
        <f t="shared" si="5"/>
      </c>
      <c r="AJ20" s="25" t="s">
        <v>18</v>
      </c>
      <c r="AK20" s="32"/>
      <c r="AL20" s="25"/>
      <c r="AM20" s="33"/>
      <c r="AN20" s="34"/>
      <c r="AO20" s="35">
        <f t="shared" si="6"/>
      </c>
    </row>
    <row r="21" spans="1:41" ht="11.25" customHeight="1">
      <c r="A21" s="65">
        <f t="shared" si="0"/>
        <v>24.262499999999996</v>
      </c>
      <c r="B21" s="21">
        <v>44</v>
      </c>
      <c r="C21" s="22">
        <v>67</v>
      </c>
      <c r="D21" s="23" t="s">
        <v>68</v>
      </c>
      <c r="E21" s="23" t="s">
        <v>25</v>
      </c>
      <c r="F21" s="25" t="s">
        <v>18</v>
      </c>
      <c r="G21" s="32"/>
      <c r="H21" s="25"/>
      <c r="I21" s="33"/>
      <c r="J21" s="34"/>
      <c r="K21" s="35">
        <f t="shared" si="1"/>
      </c>
      <c r="L21" s="25" t="s">
        <v>18</v>
      </c>
      <c r="M21" s="32"/>
      <c r="N21" s="25"/>
      <c r="O21" s="33"/>
      <c r="P21" s="34"/>
      <c r="Q21" s="35">
        <f t="shared" si="2"/>
      </c>
      <c r="R21" s="25" t="s">
        <v>18</v>
      </c>
      <c r="S21" s="32"/>
      <c r="T21" s="25"/>
      <c r="U21" s="33"/>
      <c r="V21" s="34"/>
      <c r="W21" s="35">
        <f t="shared" si="3"/>
      </c>
      <c r="X21" s="25" t="s">
        <v>18</v>
      </c>
      <c r="Y21" s="32"/>
      <c r="Z21" s="25"/>
      <c r="AA21" s="33"/>
      <c r="AB21" s="34"/>
      <c r="AC21" s="35">
        <f t="shared" si="4"/>
      </c>
      <c r="AD21" s="25" t="s">
        <v>18</v>
      </c>
      <c r="AE21" s="32"/>
      <c r="AF21" s="25"/>
      <c r="AG21" s="33"/>
      <c r="AH21" s="34"/>
      <c r="AI21" s="35">
        <f t="shared" si="5"/>
      </c>
      <c r="AJ21" s="25" t="s">
        <v>18</v>
      </c>
      <c r="AK21" s="32"/>
      <c r="AL21" s="25"/>
      <c r="AM21" s="33"/>
      <c r="AN21" s="34"/>
      <c r="AO21" s="35">
        <f t="shared" si="6"/>
      </c>
    </row>
    <row r="22" spans="1:41" ht="11.25" customHeight="1">
      <c r="A22" s="65">
        <f t="shared" si="0"/>
        <v>26.099999999999994</v>
      </c>
      <c r="B22" s="21">
        <v>43</v>
      </c>
      <c r="C22" s="22">
        <v>0</v>
      </c>
      <c r="D22" s="23" t="s">
        <v>67</v>
      </c>
      <c r="E22" s="23" t="s">
        <v>26</v>
      </c>
      <c r="F22" s="25" t="s">
        <v>18</v>
      </c>
      <c r="G22" s="32"/>
      <c r="H22" s="25"/>
      <c r="I22" s="33"/>
      <c r="J22" s="34"/>
      <c r="K22" s="35">
        <f t="shared" si="1"/>
      </c>
      <c r="L22" s="25" t="s">
        <v>18</v>
      </c>
      <c r="M22" s="32"/>
      <c r="N22" s="25"/>
      <c r="O22" s="33"/>
      <c r="P22" s="34"/>
      <c r="Q22" s="35">
        <f t="shared" si="2"/>
      </c>
      <c r="R22" s="25" t="s">
        <v>18</v>
      </c>
      <c r="S22" s="32"/>
      <c r="T22" s="25"/>
      <c r="U22" s="33"/>
      <c r="V22" s="34"/>
      <c r="W22" s="35">
        <f t="shared" si="3"/>
      </c>
      <c r="X22" s="25" t="s">
        <v>18</v>
      </c>
      <c r="Y22" s="32"/>
      <c r="Z22" s="25"/>
      <c r="AA22" s="33"/>
      <c r="AB22" s="34"/>
      <c r="AC22" s="35">
        <f t="shared" si="4"/>
      </c>
      <c r="AD22" s="25" t="s">
        <v>18</v>
      </c>
      <c r="AE22" s="32"/>
      <c r="AF22" s="25"/>
      <c r="AG22" s="33"/>
      <c r="AH22" s="34"/>
      <c r="AI22" s="35">
        <f t="shared" si="5"/>
      </c>
      <c r="AJ22" s="25" t="s">
        <v>18</v>
      </c>
      <c r="AK22" s="32"/>
      <c r="AL22" s="25"/>
      <c r="AM22" s="33"/>
      <c r="AN22" s="34"/>
      <c r="AO22" s="35">
        <f t="shared" si="6"/>
      </c>
    </row>
    <row r="23" spans="1:41" ht="11.25" customHeight="1">
      <c r="A23" s="31">
        <f t="shared" si="0"/>
        <v>27.437499999999993</v>
      </c>
      <c r="B23" s="21">
        <v>41</v>
      </c>
      <c r="C23" s="22">
        <v>53</v>
      </c>
      <c r="D23" s="23" t="s">
        <v>66</v>
      </c>
      <c r="E23" s="23" t="s">
        <v>36</v>
      </c>
      <c r="F23" s="25" t="s">
        <v>18</v>
      </c>
      <c r="G23" s="32"/>
      <c r="H23" s="25"/>
      <c r="I23" s="33"/>
      <c r="J23" s="34"/>
      <c r="K23" s="35">
        <f t="shared" si="1"/>
      </c>
      <c r="L23" s="25" t="s">
        <v>18</v>
      </c>
      <c r="M23" s="32"/>
      <c r="N23" s="25"/>
      <c r="O23" s="33"/>
      <c r="P23" s="34"/>
      <c r="Q23" s="35">
        <f t="shared" si="2"/>
      </c>
      <c r="R23" s="25" t="s">
        <v>18</v>
      </c>
      <c r="S23" s="32"/>
      <c r="T23" s="25"/>
      <c r="U23" s="33"/>
      <c r="V23" s="34"/>
      <c r="W23" s="35">
        <f t="shared" si="3"/>
      </c>
      <c r="X23" s="25" t="s">
        <v>18</v>
      </c>
      <c r="Y23" s="32"/>
      <c r="Z23" s="25"/>
      <c r="AA23" s="33"/>
      <c r="AB23" s="34"/>
      <c r="AC23" s="35">
        <f t="shared" si="4"/>
      </c>
      <c r="AD23" s="25" t="s">
        <v>18</v>
      </c>
      <c r="AE23" s="32"/>
      <c r="AF23" s="25"/>
      <c r="AG23" s="33"/>
      <c r="AH23" s="34"/>
      <c r="AI23" s="35">
        <f t="shared" si="5"/>
      </c>
      <c r="AJ23" s="25" t="s">
        <v>18</v>
      </c>
      <c r="AK23" s="32"/>
      <c r="AL23" s="25"/>
      <c r="AM23" s="33"/>
      <c r="AN23" s="34"/>
      <c r="AO23" s="35">
        <f t="shared" si="6"/>
      </c>
    </row>
    <row r="24" spans="1:41" ht="11.25" customHeight="1">
      <c r="A24" s="31">
        <f t="shared" si="0"/>
        <v>29.374999999999993</v>
      </c>
      <c r="B24" s="21">
        <v>39</v>
      </c>
      <c r="C24" s="22">
        <v>58</v>
      </c>
      <c r="D24" s="23" t="s">
        <v>65</v>
      </c>
      <c r="E24" s="23" t="s">
        <v>50</v>
      </c>
      <c r="F24" s="25" t="s">
        <v>18</v>
      </c>
      <c r="G24" s="32"/>
      <c r="H24" s="25"/>
      <c r="I24" s="33"/>
      <c r="J24" s="34"/>
      <c r="K24" s="35">
        <f t="shared" si="1"/>
      </c>
      <c r="L24" s="25" t="s">
        <v>18</v>
      </c>
      <c r="M24" s="32"/>
      <c r="N24" s="25"/>
      <c r="O24" s="33"/>
      <c r="P24" s="34"/>
      <c r="Q24" s="35">
        <f t="shared" si="2"/>
      </c>
      <c r="R24" s="25" t="s">
        <v>18</v>
      </c>
      <c r="S24" s="32"/>
      <c r="T24" s="25"/>
      <c r="U24" s="33"/>
      <c r="V24" s="34"/>
      <c r="W24" s="35">
        <f t="shared" si="3"/>
      </c>
      <c r="X24" s="25" t="s">
        <v>18</v>
      </c>
      <c r="Y24" s="32"/>
      <c r="Z24" s="25"/>
      <c r="AA24" s="33"/>
      <c r="AB24" s="34"/>
      <c r="AC24" s="35">
        <f t="shared" si="4"/>
      </c>
      <c r="AD24" s="25" t="s">
        <v>18</v>
      </c>
      <c r="AE24" s="32"/>
      <c r="AF24" s="25"/>
      <c r="AG24" s="33"/>
      <c r="AH24" s="34"/>
      <c r="AI24" s="35">
        <f t="shared" si="5"/>
      </c>
      <c r="AJ24" s="25" t="s">
        <v>18</v>
      </c>
      <c r="AK24" s="32"/>
      <c r="AL24" s="25"/>
      <c r="AM24" s="33"/>
      <c r="AN24" s="34"/>
      <c r="AO24" s="35">
        <f t="shared" si="6"/>
      </c>
    </row>
    <row r="25" spans="1:41" ht="11.25" customHeight="1">
      <c r="A25" s="31">
        <f t="shared" si="0"/>
        <v>31.474999999999994</v>
      </c>
      <c r="B25" s="21">
        <v>37</v>
      </c>
      <c r="C25" s="22">
        <v>50</v>
      </c>
      <c r="D25" s="23" t="s">
        <v>64</v>
      </c>
      <c r="E25" s="23" t="s">
        <v>58</v>
      </c>
      <c r="F25" s="25" t="s">
        <v>18</v>
      </c>
      <c r="G25" s="32"/>
      <c r="H25" s="25"/>
      <c r="I25" s="33"/>
      <c r="J25" s="34"/>
      <c r="K25" s="35">
        <f t="shared" si="1"/>
      </c>
      <c r="L25" s="25" t="s">
        <v>18</v>
      </c>
      <c r="M25" s="32"/>
      <c r="N25" s="25"/>
      <c r="O25" s="33"/>
      <c r="P25" s="34"/>
      <c r="Q25" s="35">
        <f t="shared" si="2"/>
      </c>
      <c r="R25" s="25" t="s">
        <v>18</v>
      </c>
      <c r="S25" s="32"/>
      <c r="T25" s="25"/>
      <c r="U25" s="33"/>
      <c r="V25" s="34"/>
      <c r="W25" s="35">
        <f t="shared" si="3"/>
      </c>
      <c r="X25" s="25" t="s">
        <v>18</v>
      </c>
      <c r="Y25" s="32"/>
      <c r="Z25" s="25"/>
      <c r="AA25" s="33"/>
      <c r="AB25" s="34"/>
      <c r="AC25" s="35">
        <f t="shared" si="4"/>
      </c>
      <c r="AD25" s="25" t="s">
        <v>18</v>
      </c>
      <c r="AE25" s="32"/>
      <c r="AF25" s="25"/>
      <c r="AG25" s="33"/>
      <c r="AH25" s="34"/>
      <c r="AI25" s="35">
        <f t="shared" si="5"/>
      </c>
      <c r="AJ25" s="25" t="s">
        <v>18</v>
      </c>
      <c r="AK25" s="32"/>
      <c r="AL25" s="25"/>
      <c r="AM25" s="33"/>
      <c r="AN25" s="34"/>
      <c r="AO25" s="35">
        <f t="shared" si="6"/>
      </c>
    </row>
    <row r="26" spans="1:41" ht="11.25" customHeight="1">
      <c r="A26" s="31">
        <f t="shared" si="0"/>
        <v>33.96249999999999</v>
      </c>
      <c r="B26" s="21">
        <v>35</v>
      </c>
      <c r="C26" s="22">
        <v>11</v>
      </c>
      <c r="D26" s="23" t="s">
        <v>62</v>
      </c>
      <c r="E26" s="23" t="s">
        <v>63</v>
      </c>
      <c r="F26" s="25" t="s">
        <v>18</v>
      </c>
      <c r="G26" s="32"/>
      <c r="H26" s="25"/>
      <c r="I26" s="33"/>
      <c r="J26" s="34"/>
      <c r="K26" s="35">
        <f t="shared" si="1"/>
      </c>
      <c r="L26" s="25" t="s">
        <v>18</v>
      </c>
      <c r="M26" s="32"/>
      <c r="N26" s="25"/>
      <c r="O26" s="33"/>
      <c r="P26" s="34"/>
      <c r="Q26" s="35">
        <f t="shared" si="2"/>
      </c>
      <c r="R26" s="25" t="s">
        <v>18</v>
      </c>
      <c r="S26" s="32"/>
      <c r="T26" s="25"/>
      <c r="U26" s="33"/>
      <c r="V26" s="34"/>
      <c r="W26" s="35">
        <f t="shared" si="3"/>
      </c>
      <c r="X26" s="25" t="s">
        <v>18</v>
      </c>
      <c r="Y26" s="32"/>
      <c r="Z26" s="25"/>
      <c r="AA26" s="33"/>
      <c r="AB26" s="34"/>
      <c r="AC26" s="35">
        <f t="shared" si="4"/>
      </c>
      <c r="AD26" s="25" t="s">
        <v>18</v>
      </c>
      <c r="AE26" s="32"/>
      <c r="AF26" s="25"/>
      <c r="AG26" s="33"/>
      <c r="AH26" s="34"/>
      <c r="AI26" s="35">
        <f t="shared" si="5"/>
      </c>
      <c r="AJ26" s="25" t="s">
        <v>18</v>
      </c>
      <c r="AK26" s="32"/>
      <c r="AL26" s="25"/>
      <c r="AM26" s="33"/>
      <c r="AN26" s="34"/>
      <c r="AO26" s="35">
        <f t="shared" si="6"/>
      </c>
    </row>
    <row r="27" spans="1:41" ht="11.25" customHeight="1">
      <c r="A27" s="31">
        <f t="shared" si="0"/>
        <v>36.887499999999996</v>
      </c>
      <c r="B27" s="21">
        <v>32</v>
      </c>
      <c r="C27" s="22">
        <v>17</v>
      </c>
      <c r="D27" s="23" t="s">
        <v>60</v>
      </c>
      <c r="E27" s="23" t="s">
        <v>61</v>
      </c>
      <c r="F27" s="25" t="s">
        <v>18</v>
      </c>
      <c r="G27" s="32"/>
      <c r="H27" s="36"/>
      <c r="I27" s="33"/>
      <c r="J27" s="34"/>
      <c r="K27" s="35">
        <f t="shared" si="1"/>
      </c>
      <c r="L27" s="25" t="s">
        <v>18</v>
      </c>
      <c r="M27" s="32"/>
      <c r="N27" s="36"/>
      <c r="O27" s="33"/>
      <c r="P27" s="34"/>
      <c r="Q27" s="35">
        <f t="shared" si="2"/>
      </c>
      <c r="R27" s="25" t="s">
        <v>18</v>
      </c>
      <c r="S27" s="32"/>
      <c r="T27" s="36"/>
      <c r="U27" s="33"/>
      <c r="V27" s="34"/>
      <c r="W27" s="35">
        <f t="shared" si="3"/>
      </c>
      <c r="X27" s="25" t="s">
        <v>18</v>
      </c>
      <c r="Y27" s="32"/>
      <c r="Z27" s="36"/>
      <c r="AA27" s="33"/>
      <c r="AB27" s="34"/>
      <c r="AC27" s="35">
        <f t="shared" si="4"/>
      </c>
      <c r="AD27" s="25" t="s">
        <v>18</v>
      </c>
      <c r="AE27" s="32"/>
      <c r="AF27" s="36"/>
      <c r="AG27" s="33"/>
      <c r="AH27" s="34"/>
      <c r="AI27" s="35">
        <f t="shared" si="5"/>
      </c>
      <c r="AJ27" s="25" t="s">
        <v>18</v>
      </c>
      <c r="AK27" s="32"/>
      <c r="AL27" s="36"/>
      <c r="AM27" s="33"/>
      <c r="AN27" s="34"/>
      <c r="AO27" s="35">
        <f t="shared" si="6"/>
      </c>
    </row>
    <row r="28" spans="1:41" ht="11.25" customHeight="1">
      <c r="A28" s="65">
        <f t="shared" si="0"/>
        <v>39.099999999999994</v>
      </c>
      <c r="B28" s="21">
        <v>30</v>
      </c>
      <c r="C28" s="66">
        <v>0</v>
      </c>
      <c r="D28" s="23" t="s">
        <v>59</v>
      </c>
      <c r="E28" s="23" t="s">
        <v>26</v>
      </c>
      <c r="F28" s="25" t="s">
        <v>18</v>
      </c>
      <c r="G28" s="32"/>
      <c r="H28" s="25"/>
      <c r="I28" s="64"/>
      <c r="J28" s="34"/>
      <c r="K28" s="35">
        <f t="shared" si="1"/>
      </c>
      <c r="L28" s="25" t="s">
        <v>18</v>
      </c>
      <c r="M28" s="32"/>
      <c r="N28" s="25"/>
      <c r="O28" s="64"/>
      <c r="P28" s="34"/>
      <c r="Q28" s="35">
        <f t="shared" si="2"/>
      </c>
      <c r="R28" s="25" t="s">
        <v>18</v>
      </c>
      <c r="S28" s="32"/>
      <c r="T28" s="25"/>
      <c r="U28" s="64"/>
      <c r="V28" s="34"/>
      <c r="W28" s="35">
        <f t="shared" si="3"/>
      </c>
      <c r="X28" s="25" t="s">
        <v>18</v>
      </c>
      <c r="Y28" s="32"/>
      <c r="Z28" s="25"/>
      <c r="AA28" s="64"/>
      <c r="AB28" s="34"/>
      <c r="AC28" s="35">
        <f t="shared" si="4"/>
      </c>
      <c r="AD28" s="25" t="s">
        <v>18</v>
      </c>
      <c r="AE28" s="32"/>
      <c r="AF28" s="25"/>
      <c r="AG28" s="64"/>
      <c r="AH28" s="34"/>
      <c r="AI28" s="35">
        <f t="shared" si="5"/>
      </c>
      <c r="AJ28" s="25" t="s">
        <v>18</v>
      </c>
      <c r="AK28" s="32"/>
      <c r="AL28" s="25"/>
      <c r="AM28" s="64"/>
      <c r="AN28" s="34"/>
      <c r="AO28" s="35">
        <f t="shared" si="6"/>
      </c>
    </row>
    <row r="29" spans="1:41" ht="11.25" customHeight="1">
      <c r="A29" s="65">
        <f t="shared" si="0"/>
        <v>42.925</v>
      </c>
      <c r="B29" s="21">
        <v>26</v>
      </c>
      <c r="C29" s="22">
        <v>14</v>
      </c>
      <c r="D29" s="23" t="s">
        <v>57</v>
      </c>
      <c r="E29" s="23" t="s">
        <v>36</v>
      </c>
      <c r="F29" s="25" t="s">
        <v>18</v>
      </c>
      <c r="G29" s="32"/>
      <c r="H29" s="25"/>
      <c r="I29" s="33"/>
      <c r="J29" s="34"/>
      <c r="K29" s="35">
        <f t="shared" si="1"/>
      </c>
      <c r="L29" s="25" t="s">
        <v>18</v>
      </c>
      <c r="M29" s="32"/>
      <c r="N29" s="25"/>
      <c r="O29" s="33"/>
      <c r="P29" s="34"/>
      <c r="Q29" s="35">
        <f t="shared" si="2"/>
      </c>
      <c r="R29" s="25" t="s">
        <v>18</v>
      </c>
      <c r="S29" s="32"/>
      <c r="T29" s="25"/>
      <c r="U29" s="33"/>
      <c r="V29" s="34"/>
      <c r="W29" s="35">
        <f t="shared" si="3"/>
      </c>
      <c r="X29" s="25" t="s">
        <v>18</v>
      </c>
      <c r="Y29" s="32"/>
      <c r="Z29" s="25"/>
      <c r="AA29" s="33"/>
      <c r="AB29" s="34"/>
      <c r="AC29" s="35">
        <f t="shared" si="4"/>
      </c>
      <c r="AD29" s="25" t="s">
        <v>18</v>
      </c>
      <c r="AE29" s="32"/>
      <c r="AF29" s="25"/>
      <c r="AG29" s="33"/>
      <c r="AH29" s="34"/>
      <c r="AI29" s="35">
        <f t="shared" si="5"/>
      </c>
      <c r="AJ29" s="25" t="s">
        <v>18</v>
      </c>
      <c r="AK29" s="32"/>
      <c r="AL29" s="25"/>
      <c r="AM29" s="33"/>
      <c r="AN29" s="34"/>
      <c r="AO29" s="35">
        <f t="shared" si="6"/>
      </c>
    </row>
    <row r="30" spans="1:41" ht="11.25" customHeight="1">
      <c r="A30" s="31">
        <f t="shared" si="0"/>
        <v>44.849999999999994</v>
      </c>
      <c r="B30" s="21">
        <v>24</v>
      </c>
      <c r="C30" s="22">
        <v>20</v>
      </c>
      <c r="D30" s="23" t="s">
        <v>56</v>
      </c>
      <c r="E30" s="23" t="s">
        <v>26</v>
      </c>
      <c r="F30" s="25" t="s">
        <v>18</v>
      </c>
      <c r="G30" s="32"/>
      <c r="H30" s="25"/>
      <c r="I30" s="33"/>
      <c r="J30" s="34"/>
      <c r="K30" s="35">
        <f t="shared" si="1"/>
      </c>
      <c r="L30" s="25" t="s">
        <v>18</v>
      </c>
      <c r="M30" s="32"/>
      <c r="N30" s="25"/>
      <c r="O30" s="33"/>
      <c r="P30" s="34"/>
      <c r="Q30" s="35">
        <f t="shared" si="2"/>
      </c>
      <c r="R30" s="25" t="s">
        <v>18</v>
      </c>
      <c r="S30" s="32"/>
      <c r="T30" s="25"/>
      <c r="U30" s="33"/>
      <c r="V30" s="34"/>
      <c r="W30" s="35">
        <f t="shared" si="3"/>
      </c>
      <c r="X30" s="25" t="s">
        <v>18</v>
      </c>
      <c r="Y30" s="32"/>
      <c r="Z30" s="25"/>
      <c r="AA30" s="33"/>
      <c r="AB30" s="34"/>
      <c r="AC30" s="35">
        <f t="shared" si="4"/>
      </c>
      <c r="AD30" s="25" t="s">
        <v>18</v>
      </c>
      <c r="AE30" s="32"/>
      <c r="AF30" s="25"/>
      <c r="AG30" s="33"/>
      <c r="AH30" s="34"/>
      <c r="AI30" s="35">
        <f t="shared" si="5"/>
      </c>
      <c r="AJ30" s="25" t="s">
        <v>18</v>
      </c>
      <c r="AK30" s="32"/>
      <c r="AL30" s="25"/>
      <c r="AM30" s="33"/>
      <c r="AN30" s="34"/>
      <c r="AO30" s="35">
        <f>IF($A30=$A29,"",IF(AJ30="n","",IF(AJ30="d","",IF(AJ30="i","",IF(AJ29="d",(($A30-$A29)*3600/((AL30*60)+AM30)),IF(AJ30="i"," ",IF(AJ29="i",((($A30-#REF!)*3600)/((((AL30*60)+AM30))-((#REF!*60)+#REF!))),(($A30-$A29)*3600)/((((AL30*60)+AM30))-((AL29*60)+AM29)))))))))</f>
      </c>
    </row>
    <row r="31" spans="1:41" ht="11.25" customHeight="1">
      <c r="A31" s="31">
        <f t="shared" si="0"/>
        <v>46.599999999999994</v>
      </c>
      <c r="B31" s="21">
        <v>22</v>
      </c>
      <c r="C31" s="22">
        <v>40</v>
      </c>
      <c r="D31" s="23" t="s">
        <v>55</v>
      </c>
      <c r="E31" s="23" t="s">
        <v>26</v>
      </c>
      <c r="F31" s="25" t="s">
        <v>18</v>
      </c>
      <c r="G31" s="32"/>
      <c r="H31" s="25"/>
      <c r="I31" s="33"/>
      <c r="J31" s="34"/>
      <c r="K31" s="35">
        <f t="shared" si="1"/>
      </c>
      <c r="L31" s="25" t="s">
        <v>18</v>
      </c>
      <c r="M31" s="32"/>
      <c r="N31" s="25"/>
      <c r="O31" s="33"/>
      <c r="P31" s="34"/>
      <c r="Q31" s="35">
        <f t="shared" si="2"/>
      </c>
      <c r="R31" s="25" t="s">
        <v>18</v>
      </c>
      <c r="S31" s="32"/>
      <c r="T31" s="25"/>
      <c r="U31" s="33"/>
      <c r="V31" s="34"/>
      <c r="W31" s="35">
        <f t="shared" si="3"/>
      </c>
      <c r="X31" s="25" t="s">
        <v>18</v>
      </c>
      <c r="Y31" s="32"/>
      <c r="Z31" s="25"/>
      <c r="AA31" s="33"/>
      <c r="AB31" s="34"/>
      <c r="AC31" s="35">
        <f t="shared" si="4"/>
      </c>
      <c r="AD31" s="25" t="s">
        <v>18</v>
      </c>
      <c r="AE31" s="32"/>
      <c r="AF31" s="25"/>
      <c r="AG31" s="33"/>
      <c r="AH31" s="34"/>
      <c r="AI31" s="35">
        <f t="shared" si="5"/>
      </c>
      <c r="AJ31" s="25" t="s">
        <v>18</v>
      </c>
      <c r="AK31" s="32"/>
      <c r="AL31" s="25"/>
      <c r="AM31" s="33"/>
      <c r="AN31" s="34"/>
      <c r="AO31" s="35">
        <f t="shared" si="6"/>
      </c>
    </row>
    <row r="32" spans="1:41" ht="11.25" customHeight="1">
      <c r="A32" s="31">
        <f t="shared" si="0"/>
        <v>49.99999999999999</v>
      </c>
      <c r="B32" s="21">
        <v>19</v>
      </c>
      <c r="C32" s="22">
        <v>8</v>
      </c>
      <c r="D32" s="23" t="s">
        <v>53</v>
      </c>
      <c r="E32" s="23" t="s">
        <v>54</v>
      </c>
      <c r="F32" s="25" t="s">
        <v>18</v>
      </c>
      <c r="G32" s="32"/>
      <c r="H32" s="25"/>
      <c r="I32" s="33"/>
      <c r="J32" s="34"/>
      <c r="K32" s="35">
        <f t="shared" si="1"/>
      </c>
      <c r="L32" s="25" t="s">
        <v>18</v>
      </c>
      <c r="M32" s="32"/>
      <c r="N32" s="25"/>
      <c r="O32" s="33"/>
      <c r="P32" s="34"/>
      <c r="Q32" s="35">
        <f t="shared" si="2"/>
      </c>
      <c r="R32" s="25" t="s">
        <v>18</v>
      </c>
      <c r="S32" s="32"/>
      <c r="T32" s="25"/>
      <c r="U32" s="33"/>
      <c r="V32" s="34"/>
      <c r="W32" s="35">
        <f t="shared" si="3"/>
      </c>
      <c r="X32" s="25" t="s">
        <v>18</v>
      </c>
      <c r="Y32" s="32"/>
      <c r="Z32" s="25"/>
      <c r="AA32" s="33"/>
      <c r="AB32" s="34"/>
      <c r="AC32" s="35">
        <f t="shared" si="4"/>
      </c>
      <c r="AD32" s="25" t="s">
        <v>18</v>
      </c>
      <c r="AE32" s="32"/>
      <c r="AF32" s="25"/>
      <c r="AG32" s="33"/>
      <c r="AH32" s="34"/>
      <c r="AI32" s="35">
        <f t="shared" si="5"/>
      </c>
      <c r="AJ32" s="25" t="s">
        <v>18</v>
      </c>
      <c r="AK32" s="32"/>
      <c r="AL32" s="25"/>
      <c r="AM32" s="33"/>
      <c r="AN32" s="34"/>
      <c r="AO32" s="35">
        <f t="shared" si="6"/>
      </c>
    </row>
    <row r="33" spans="1:41" ht="11.25" customHeight="1">
      <c r="A33" s="31">
        <f t="shared" si="0"/>
        <v>49.99999999999999</v>
      </c>
      <c r="B33" s="21">
        <v>19</v>
      </c>
      <c r="C33" s="22">
        <v>8</v>
      </c>
      <c r="D33" s="23" t="s">
        <v>53</v>
      </c>
      <c r="E33" s="23" t="s">
        <v>54</v>
      </c>
      <c r="F33" s="25" t="s">
        <v>18</v>
      </c>
      <c r="G33" s="32"/>
      <c r="H33" s="25"/>
      <c r="I33" s="33"/>
      <c r="J33" s="34"/>
      <c r="K33" s="35">
        <f t="shared" si="1"/>
      </c>
      <c r="L33" s="25" t="s">
        <v>18</v>
      </c>
      <c r="M33" s="32"/>
      <c r="N33" s="25"/>
      <c r="O33" s="33"/>
      <c r="P33" s="34"/>
      <c r="Q33" s="35">
        <f t="shared" si="2"/>
      </c>
      <c r="R33" s="25" t="s">
        <v>18</v>
      </c>
      <c r="S33" s="32"/>
      <c r="T33" s="25"/>
      <c r="U33" s="33"/>
      <c r="V33" s="34"/>
      <c r="W33" s="35">
        <f t="shared" si="3"/>
      </c>
      <c r="X33" s="25" t="s">
        <v>18</v>
      </c>
      <c r="Y33" s="32"/>
      <c r="Z33" s="25"/>
      <c r="AA33" s="33"/>
      <c r="AB33" s="34"/>
      <c r="AC33" s="35">
        <f t="shared" si="4"/>
      </c>
      <c r="AD33" s="25" t="s">
        <v>18</v>
      </c>
      <c r="AE33" s="32"/>
      <c r="AF33" s="25"/>
      <c r="AG33" s="33"/>
      <c r="AH33" s="34"/>
      <c r="AI33" s="35">
        <f t="shared" si="5"/>
      </c>
      <c r="AJ33" s="25" t="s">
        <v>18</v>
      </c>
      <c r="AK33" s="32"/>
      <c r="AL33" s="25"/>
      <c r="AM33" s="33"/>
      <c r="AN33" s="34"/>
      <c r="AO33" s="35">
        <f t="shared" si="6"/>
      </c>
    </row>
    <row r="34" spans="1:41" ht="11.25" customHeight="1">
      <c r="A34" s="31">
        <f t="shared" si="0"/>
        <v>51.349999999999994</v>
      </c>
      <c r="B34" s="21">
        <v>17</v>
      </c>
      <c r="C34" s="22">
        <v>60</v>
      </c>
      <c r="D34" s="23" t="s">
        <v>52</v>
      </c>
      <c r="E34" s="23" t="s">
        <v>25</v>
      </c>
      <c r="F34" s="25" t="s">
        <v>18</v>
      </c>
      <c r="G34" s="32"/>
      <c r="H34" s="25"/>
      <c r="I34" s="33"/>
      <c r="J34" s="34"/>
      <c r="K34" s="35">
        <f t="shared" si="1"/>
      </c>
      <c r="L34" s="25" t="s">
        <v>18</v>
      </c>
      <c r="M34" s="32"/>
      <c r="N34" s="25"/>
      <c r="O34" s="33"/>
      <c r="P34" s="34"/>
      <c r="Q34" s="35">
        <f t="shared" si="2"/>
      </c>
      <c r="R34" s="25" t="s">
        <v>18</v>
      </c>
      <c r="S34" s="32"/>
      <c r="T34" s="25"/>
      <c r="U34" s="33"/>
      <c r="V34" s="34"/>
      <c r="W34" s="35">
        <f t="shared" si="3"/>
      </c>
      <c r="X34" s="25" t="s">
        <v>18</v>
      </c>
      <c r="Y34" s="32"/>
      <c r="Z34" s="25"/>
      <c r="AA34" s="33"/>
      <c r="AB34" s="34"/>
      <c r="AC34" s="35">
        <f t="shared" si="4"/>
      </c>
      <c r="AD34" s="25" t="s">
        <v>18</v>
      </c>
      <c r="AE34" s="32"/>
      <c r="AF34" s="25"/>
      <c r="AG34" s="33"/>
      <c r="AH34" s="34"/>
      <c r="AI34" s="35">
        <f t="shared" si="5"/>
      </c>
      <c r="AJ34" s="25" t="s">
        <v>18</v>
      </c>
      <c r="AK34" s="32"/>
      <c r="AL34" s="25"/>
      <c r="AM34" s="33"/>
      <c r="AN34" s="34"/>
      <c r="AO34" s="35">
        <f t="shared" si="6"/>
      </c>
    </row>
    <row r="35" spans="1:41" ht="11.25" customHeight="1">
      <c r="A35" s="31">
        <f t="shared" si="0"/>
        <v>53.599999999999994</v>
      </c>
      <c r="B35" s="21">
        <v>15</v>
      </c>
      <c r="C35" s="22">
        <v>40</v>
      </c>
      <c r="D35" s="23" t="s">
        <v>51</v>
      </c>
      <c r="E35" s="23" t="s">
        <v>26</v>
      </c>
      <c r="F35" s="25" t="s">
        <v>18</v>
      </c>
      <c r="G35" s="32"/>
      <c r="H35" s="25"/>
      <c r="I35" s="33"/>
      <c r="J35" s="34"/>
      <c r="K35" s="35">
        <f t="shared" si="1"/>
      </c>
      <c r="L35" s="25" t="s">
        <v>18</v>
      </c>
      <c r="M35" s="32"/>
      <c r="N35" s="25"/>
      <c r="O35" s="33"/>
      <c r="P35" s="34"/>
      <c r="Q35" s="35">
        <f t="shared" si="2"/>
      </c>
      <c r="R35" s="25" t="s">
        <v>18</v>
      </c>
      <c r="S35" s="32"/>
      <c r="T35" s="25"/>
      <c r="U35" s="33"/>
      <c r="V35" s="34"/>
      <c r="W35" s="35">
        <f t="shared" si="3"/>
      </c>
      <c r="X35" s="25" t="s">
        <v>18</v>
      </c>
      <c r="Y35" s="32"/>
      <c r="Z35" s="25"/>
      <c r="AA35" s="33"/>
      <c r="AB35" s="34"/>
      <c r="AC35" s="35">
        <f t="shared" si="4"/>
      </c>
      <c r="AD35" s="25" t="s">
        <v>18</v>
      </c>
      <c r="AE35" s="32"/>
      <c r="AF35" s="25"/>
      <c r="AG35" s="33"/>
      <c r="AH35" s="34"/>
      <c r="AI35" s="35">
        <f t="shared" si="5"/>
      </c>
      <c r="AJ35" s="25" t="s">
        <v>18</v>
      </c>
      <c r="AK35" s="32"/>
      <c r="AL35" s="25"/>
      <c r="AM35" s="33"/>
      <c r="AN35" s="34"/>
      <c r="AO35" s="35">
        <f t="shared" si="6"/>
      </c>
    </row>
    <row r="36" spans="1:41" ht="11.25" customHeight="1">
      <c r="A36" s="31">
        <f t="shared" si="0"/>
        <v>55.56249999999999</v>
      </c>
      <c r="B36" s="21">
        <v>13</v>
      </c>
      <c r="C36" s="22">
        <v>43</v>
      </c>
      <c r="D36" s="23" t="s">
        <v>49</v>
      </c>
      <c r="E36" s="23" t="s">
        <v>50</v>
      </c>
      <c r="F36" s="25" t="s">
        <v>18</v>
      </c>
      <c r="G36" s="32"/>
      <c r="H36" s="41"/>
      <c r="I36" s="42"/>
      <c r="J36" s="43"/>
      <c r="K36" s="35">
        <f t="shared" si="1"/>
      </c>
      <c r="L36" s="25" t="s">
        <v>18</v>
      </c>
      <c r="M36" s="32"/>
      <c r="N36" s="41"/>
      <c r="O36" s="42"/>
      <c r="P36" s="43"/>
      <c r="Q36" s="35">
        <f t="shared" si="2"/>
      </c>
      <c r="R36" s="25" t="s">
        <v>18</v>
      </c>
      <c r="S36" s="32"/>
      <c r="T36" s="41"/>
      <c r="U36" s="42"/>
      <c r="V36" s="43"/>
      <c r="W36" s="35">
        <f t="shared" si="3"/>
      </c>
      <c r="X36" s="25" t="s">
        <v>18</v>
      </c>
      <c r="Y36" s="32"/>
      <c r="Z36" s="41"/>
      <c r="AA36" s="42"/>
      <c r="AB36" s="43"/>
      <c r="AC36" s="35">
        <f t="shared" si="4"/>
      </c>
      <c r="AD36" s="25" t="s">
        <v>18</v>
      </c>
      <c r="AE36" s="32"/>
      <c r="AF36" s="41"/>
      <c r="AG36" s="42"/>
      <c r="AH36" s="43"/>
      <c r="AI36" s="35">
        <f t="shared" si="5"/>
      </c>
      <c r="AJ36" s="25" t="s">
        <v>18</v>
      </c>
      <c r="AK36" s="32"/>
      <c r="AL36" s="41"/>
      <c r="AM36" s="42"/>
      <c r="AN36" s="43"/>
      <c r="AO36" s="35">
        <f t="shared" si="6"/>
      </c>
    </row>
    <row r="37" spans="1:41" ht="11.25" customHeight="1">
      <c r="A37" s="31">
        <f t="shared" si="0"/>
        <v>57.51249999999999</v>
      </c>
      <c r="B37" s="21">
        <v>11</v>
      </c>
      <c r="C37" s="22">
        <v>47</v>
      </c>
      <c r="D37" s="23" t="s">
        <v>48</v>
      </c>
      <c r="E37" s="23" t="s">
        <v>31</v>
      </c>
      <c r="F37" s="25" t="s">
        <v>18</v>
      </c>
      <c r="G37" s="32"/>
      <c r="H37" s="41"/>
      <c r="I37" s="42"/>
      <c r="J37" s="43"/>
      <c r="K37" s="35">
        <f t="shared" si="1"/>
      </c>
      <c r="L37" s="25" t="s">
        <v>18</v>
      </c>
      <c r="M37" s="32"/>
      <c r="N37" s="41"/>
      <c r="O37" s="42"/>
      <c r="P37" s="43"/>
      <c r="Q37" s="35">
        <f t="shared" si="2"/>
      </c>
      <c r="R37" s="25" t="s">
        <v>18</v>
      </c>
      <c r="S37" s="32"/>
      <c r="T37" s="41"/>
      <c r="U37" s="42"/>
      <c r="V37" s="43"/>
      <c r="W37" s="35">
        <f t="shared" si="3"/>
      </c>
      <c r="X37" s="25" t="s">
        <v>18</v>
      </c>
      <c r="Y37" s="32"/>
      <c r="Z37" s="41"/>
      <c r="AA37" s="42"/>
      <c r="AB37" s="43"/>
      <c r="AC37" s="35">
        <f t="shared" si="4"/>
      </c>
      <c r="AD37" s="25" t="s">
        <v>18</v>
      </c>
      <c r="AE37" s="32"/>
      <c r="AF37" s="41"/>
      <c r="AG37" s="42"/>
      <c r="AH37" s="43"/>
      <c r="AI37" s="35">
        <f t="shared" si="5"/>
      </c>
      <c r="AJ37" s="25" t="s">
        <v>18</v>
      </c>
      <c r="AK37" s="32"/>
      <c r="AL37" s="41"/>
      <c r="AM37" s="42"/>
      <c r="AN37" s="43"/>
      <c r="AO37" s="35">
        <f t="shared" si="6"/>
      </c>
    </row>
    <row r="38" spans="1:41" ht="11.25" customHeight="1">
      <c r="A38" s="31">
        <f t="shared" si="0"/>
        <v>59.59999999999999</v>
      </c>
      <c r="B38" s="21">
        <v>9</v>
      </c>
      <c r="C38" s="22">
        <v>40</v>
      </c>
      <c r="D38" s="23" t="s">
        <v>47</v>
      </c>
      <c r="E38" s="23" t="s">
        <v>26</v>
      </c>
      <c r="F38" s="25" t="s">
        <v>18</v>
      </c>
      <c r="G38" s="32"/>
      <c r="H38" s="41"/>
      <c r="I38" s="42"/>
      <c r="J38" s="43"/>
      <c r="K38" s="35">
        <f t="shared" si="1"/>
      </c>
      <c r="L38" s="25" t="s">
        <v>18</v>
      </c>
      <c r="M38" s="32"/>
      <c r="N38" s="41"/>
      <c r="O38" s="42"/>
      <c r="P38" s="43"/>
      <c r="Q38" s="35">
        <f t="shared" si="2"/>
      </c>
      <c r="R38" s="25" t="s">
        <v>18</v>
      </c>
      <c r="S38" s="32"/>
      <c r="T38" s="41"/>
      <c r="U38" s="42"/>
      <c r="V38" s="43"/>
      <c r="W38" s="35">
        <f t="shared" si="3"/>
      </c>
      <c r="X38" s="25" t="s">
        <v>18</v>
      </c>
      <c r="Y38" s="32"/>
      <c r="Z38" s="41"/>
      <c r="AA38" s="42"/>
      <c r="AB38" s="43"/>
      <c r="AC38" s="35">
        <f t="shared" si="4"/>
      </c>
      <c r="AD38" s="25" t="s">
        <v>18</v>
      </c>
      <c r="AE38" s="32"/>
      <c r="AF38" s="41"/>
      <c r="AG38" s="42"/>
      <c r="AH38" s="43"/>
      <c r="AI38" s="35">
        <f t="shared" si="5"/>
      </c>
      <c r="AJ38" s="25" t="s">
        <v>18</v>
      </c>
      <c r="AK38" s="32"/>
      <c r="AL38" s="41"/>
      <c r="AM38" s="42"/>
      <c r="AN38" s="43"/>
      <c r="AO38" s="35">
        <f t="shared" si="6"/>
      </c>
    </row>
    <row r="39" spans="1:41" ht="11.25" customHeight="1">
      <c r="A39" s="31">
        <f t="shared" si="0"/>
        <v>60.83749999999999</v>
      </c>
      <c r="B39" s="21">
        <v>8</v>
      </c>
      <c r="C39" s="22">
        <v>21</v>
      </c>
      <c r="D39" s="23" t="s">
        <v>45</v>
      </c>
      <c r="E39" s="23" t="s">
        <v>46</v>
      </c>
      <c r="F39" s="25" t="s">
        <v>18</v>
      </c>
      <c r="G39" s="32"/>
      <c r="H39" s="41"/>
      <c r="I39" s="42"/>
      <c r="J39" s="43"/>
      <c r="K39" s="35">
        <f t="shared" si="1"/>
      </c>
      <c r="L39" s="25" t="s">
        <v>18</v>
      </c>
      <c r="M39" s="32"/>
      <c r="N39" s="41"/>
      <c r="O39" s="42"/>
      <c r="P39" s="43"/>
      <c r="Q39" s="35">
        <f t="shared" si="2"/>
      </c>
      <c r="R39" s="25" t="s">
        <v>18</v>
      </c>
      <c r="S39" s="32"/>
      <c r="T39" s="41"/>
      <c r="U39" s="42"/>
      <c r="V39" s="43"/>
      <c r="W39" s="35">
        <f t="shared" si="3"/>
      </c>
      <c r="X39" s="25" t="s">
        <v>18</v>
      </c>
      <c r="Y39" s="32"/>
      <c r="Z39" s="41"/>
      <c r="AA39" s="42"/>
      <c r="AB39" s="43"/>
      <c r="AC39" s="35">
        <f t="shared" si="4"/>
      </c>
      <c r="AD39" s="25" t="s">
        <v>18</v>
      </c>
      <c r="AE39" s="32"/>
      <c r="AF39" s="41"/>
      <c r="AG39" s="42"/>
      <c r="AH39" s="43"/>
      <c r="AI39" s="35">
        <f t="shared" si="5"/>
      </c>
      <c r="AJ39" s="25" t="s">
        <v>18</v>
      </c>
      <c r="AK39" s="32"/>
      <c r="AL39" s="41"/>
      <c r="AM39" s="42"/>
      <c r="AN39" s="43"/>
      <c r="AO39" s="35">
        <f t="shared" si="6"/>
      </c>
    </row>
    <row r="40" spans="1:41" ht="11.25" customHeight="1">
      <c r="A40" s="31">
        <f t="shared" si="0"/>
        <v>62.849999999999994</v>
      </c>
      <c r="B40" s="21">
        <v>6</v>
      </c>
      <c r="C40" s="22">
        <v>20</v>
      </c>
      <c r="D40" s="23" t="s">
        <v>44</v>
      </c>
      <c r="E40" s="23" t="s">
        <v>26</v>
      </c>
      <c r="F40" s="25" t="s">
        <v>18</v>
      </c>
      <c r="G40" s="32"/>
      <c r="H40" s="41"/>
      <c r="I40" s="42"/>
      <c r="J40" s="43"/>
      <c r="K40" s="35">
        <f t="shared" si="1"/>
      </c>
      <c r="L40" s="25" t="s">
        <v>18</v>
      </c>
      <c r="M40" s="32"/>
      <c r="N40" s="41"/>
      <c r="O40" s="42"/>
      <c r="P40" s="43"/>
      <c r="Q40" s="35">
        <f t="shared" si="2"/>
      </c>
      <c r="R40" s="25" t="s">
        <v>18</v>
      </c>
      <c r="S40" s="32"/>
      <c r="T40" s="41"/>
      <c r="U40" s="42"/>
      <c r="V40" s="43"/>
      <c r="W40" s="35">
        <f t="shared" si="3"/>
      </c>
      <c r="X40" s="25" t="s">
        <v>18</v>
      </c>
      <c r="Y40" s="32"/>
      <c r="Z40" s="41"/>
      <c r="AA40" s="42"/>
      <c r="AB40" s="43"/>
      <c r="AC40" s="35">
        <f t="shared" si="4"/>
      </c>
      <c r="AD40" s="25" t="s">
        <v>18</v>
      </c>
      <c r="AE40" s="32"/>
      <c r="AF40" s="41"/>
      <c r="AG40" s="42"/>
      <c r="AH40" s="43"/>
      <c r="AI40" s="35">
        <f t="shared" si="5"/>
      </c>
      <c r="AJ40" s="25" t="s">
        <v>18</v>
      </c>
      <c r="AK40" s="32"/>
      <c r="AL40" s="41"/>
      <c r="AM40" s="42"/>
      <c r="AN40" s="43"/>
      <c r="AO40" s="35">
        <f t="shared" si="6"/>
      </c>
    </row>
    <row r="41" spans="1:41" ht="11.25" customHeight="1">
      <c r="A41" s="31">
        <f t="shared" si="0"/>
        <v>64.71249999999999</v>
      </c>
      <c r="B41" s="21">
        <v>4</v>
      </c>
      <c r="C41" s="22">
        <v>31</v>
      </c>
      <c r="D41" s="23" t="s">
        <v>43</v>
      </c>
      <c r="E41" s="23" t="s">
        <v>42</v>
      </c>
      <c r="F41" s="25" t="s">
        <v>18</v>
      </c>
      <c r="G41" s="32"/>
      <c r="H41" s="41"/>
      <c r="I41" s="42"/>
      <c r="J41" s="43"/>
      <c r="K41" s="35">
        <f t="shared" si="1"/>
      </c>
      <c r="L41" s="25" t="s">
        <v>18</v>
      </c>
      <c r="M41" s="32"/>
      <c r="N41" s="41"/>
      <c r="O41" s="42"/>
      <c r="P41" s="43"/>
      <c r="Q41" s="35">
        <f t="shared" si="2"/>
      </c>
      <c r="R41" s="25" t="s">
        <v>18</v>
      </c>
      <c r="S41" s="32"/>
      <c r="T41" s="41"/>
      <c r="U41" s="42"/>
      <c r="V41" s="43"/>
      <c r="W41" s="35">
        <f t="shared" si="3"/>
      </c>
      <c r="X41" s="25" t="s">
        <v>18</v>
      </c>
      <c r="Y41" s="32"/>
      <c r="Z41" s="41"/>
      <c r="AA41" s="42"/>
      <c r="AB41" s="43"/>
      <c r="AC41" s="35">
        <f t="shared" si="4"/>
      </c>
      <c r="AD41" s="25" t="s">
        <v>18</v>
      </c>
      <c r="AE41" s="32"/>
      <c r="AF41" s="41"/>
      <c r="AG41" s="42"/>
      <c r="AH41" s="43"/>
      <c r="AI41" s="35">
        <f t="shared" si="5"/>
      </c>
      <c r="AJ41" s="25" t="s">
        <v>18</v>
      </c>
      <c r="AK41" s="32"/>
      <c r="AL41" s="41"/>
      <c r="AM41" s="42"/>
      <c r="AN41" s="43"/>
      <c r="AO41" s="35">
        <f t="shared" si="6"/>
      </c>
    </row>
    <row r="42" spans="1:41" ht="11.25" customHeight="1">
      <c r="A42" s="31">
        <f t="shared" si="0"/>
        <v>65.96249999999999</v>
      </c>
      <c r="B42" s="21">
        <v>3</v>
      </c>
      <c r="C42" s="22">
        <v>11</v>
      </c>
      <c r="D42" s="23" t="s">
        <v>41</v>
      </c>
      <c r="E42" s="23" t="s">
        <v>42</v>
      </c>
      <c r="F42" s="25" t="s">
        <v>18</v>
      </c>
      <c r="G42" s="32"/>
      <c r="H42" s="41"/>
      <c r="I42" s="42"/>
      <c r="J42" s="43"/>
      <c r="K42" s="35">
        <f t="shared" si="1"/>
      </c>
      <c r="L42" s="25" t="s">
        <v>18</v>
      </c>
      <c r="M42" s="6"/>
      <c r="N42" s="41"/>
      <c r="O42" s="42"/>
      <c r="P42" s="43"/>
      <c r="Q42" s="35">
        <f t="shared" si="2"/>
      </c>
      <c r="R42" s="25" t="s">
        <v>18</v>
      </c>
      <c r="S42" s="6"/>
      <c r="T42" s="41"/>
      <c r="U42" s="42"/>
      <c r="V42" s="43"/>
      <c r="W42" s="35">
        <f t="shared" si="3"/>
      </c>
      <c r="X42" s="25" t="s">
        <v>18</v>
      </c>
      <c r="Y42" s="6"/>
      <c r="Z42" s="41"/>
      <c r="AA42" s="42"/>
      <c r="AB42" s="43"/>
      <c r="AC42" s="35">
        <f t="shared" si="4"/>
      </c>
      <c r="AD42" s="25" t="s">
        <v>18</v>
      </c>
      <c r="AE42" s="6"/>
      <c r="AF42" s="41"/>
      <c r="AG42" s="42"/>
      <c r="AH42" s="43"/>
      <c r="AI42" s="35">
        <f t="shared" si="5"/>
      </c>
      <c r="AJ42" s="25" t="s">
        <v>18</v>
      </c>
      <c r="AK42" s="6"/>
      <c r="AL42" s="41"/>
      <c r="AM42" s="42"/>
      <c r="AN42" s="43"/>
      <c r="AO42" s="35">
        <f t="shared" si="6"/>
      </c>
    </row>
    <row r="43" spans="1:41" ht="11.25" customHeight="1">
      <c r="A43" s="31">
        <f t="shared" si="0"/>
        <v>67.225</v>
      </c>
      <c r="B43" s="21">
        <v>1</v>
      </c>
      <c r="C43" s="22">
        <v>70</v>
      </c>
      <c r="D43" s="23" t="s">
        <v>40</v>
      </c>
      <c r="E43" s="23" t="s">
        <v>31</v>
      </c>
      <c r="F43" s="25" t="s">
        <v>18</v>
      </c>
      <c r="G43" s="32"/>
      <c r="H43" s="41"/>
      <c r="I43" s="42"/>
      <c r="J43" s="43"/>
      <c r="K43" s="35">
        <f t="shared" si="1"/>
      </c>
      <c r="L43" s="25" t="s">
        <v>18</v>
      </c>
      <c r="M43" s="6"/>
      <c r="N43" s="41"/>
      <c r="O43" s="42"/>
      <c r="P43" s="43"/>
      <c r="Q43" s="35">
        <f t="shared" si="2"/>
      </c>
      <c r="R43" s="25" t="s">
        <v>18</v>
      </c>
      <c r="S43" s="6"/>
      <c r="T43" s="41"/>
      <c r="U43" s="42"/>
      <c r="V43" s="43"/>
      <c r="W43" s="35">
        <f t="shared" si="3"/>
      </c>
      <c r="X43" s="25" t="s">
        <v>18</v>
      </c>
      <c r="Y43" s="6"/>
      <c r="Z43" s="41"/>
      <c r="AA43" s="42"/>
      <c r="AB43" s="43"/>
      <c r="AC43" s="35">
        <f t="shared" si="4"/>
      </c>
      <c r="AD43" s="25" t="s">
        <v>18</v>
      </c>
      <c r="AE43" s="6"/>
      <c r="AF43" s="41"/>
      <c r="AG43" s="42"/>
      <c r="AH43" s="43"/>
      <c r="AI43" s="35">
        <f t="shared" si="5"/>
      </c>
      <c r="AJ43" s="25" t="s">
        <v>18</v>
      </c>
      <c r="AK43" s="6"/>
      <c r="AL43" s="41"/>
      <c r="AM43" s="42"/>
      <c r="AN43" s="43"/>
      <c r="AO43" s="35">
        <f t="shared" si="6"/>
      </c>
    </row>
    <row r="44" spans="1:41" ht="11.25" customHeight="1">
      <c r="A44" s="65">
        <f>+A43+(ABS((B44+C44/80)-(B43+(C43/80))))</f>
        <v>69.1</v>
      </c>
      <c r="B44" s="21">
        <v>0</v>
      </c>
      <c r="C44" s="66">
        <v>0</v>
      </c>
      <c r="D44" s="23" t="s">
        <v>38</v>
      </c>
      <c r="E44" s="23" t="s">
        <v>39</v>
      </c>
      <c r="F44" s="25" t="s">
        <v>18</v>
      </c>
      <c r="G44" s="32"/>
      <c r="H44" s="41"/>
      <c r="I44" s="42"/>
      <c r="J44" s="43"/>
      <c r="K44" s="35">
        <f t="shared" si="1"/>
      </c>
      <c r="L44" s="25" t="s">
        <v>18</v>
      </c>
      <c r="M44" s="6"/>
      <c r="N44" s="41"/>
      <c r="O44" s="42"/>
      <c r="P44" s="43"/>
      <c r="Q44" s="35">
        <f t="shared" si="2"/>
      </c>
      <c r="R44" s="25" t="s">
        <v>18</v>
      </c>
      <c r="S44" s="6"/>
      <c r="T44" s="41"/>
      <c r="U44" s="42"/>
      <c r="V44" s="43"/>
      <c r="W44" s="35">
        <f t="shared" si="3"/>
      </c>
      <c r="X44" s="25" t="s">
        <v>18</v>
      </c>
      <c r="Y44" s="6"/>
      <c r="Z44" s="41"/>
      <c r="AA44" s="42"/>
      <c r="AB44" s="43"/>
      <c r="AC44" s="35">
        <f t="shared" si="4"/>
      </c>
      <c r="AD44" s="25" t="s">
        <v>18</v>
      </c>
      <c r="AE44" s="6"/>
      <c r="AF44" s="41"/>
      <c r="AG44" s="42"/>
      <c r="AH44" s="43"/>
      <c r="AI44" s="35">
        <f t="shared" si="5"/>
      </c>
      <c r="AJ44" s="25" t="s">
        <v>18</v>
      </c>
      <c r="AK44" s="6"/>
      <c r="AL44" s="41"/>
      <c r="AM44" s="42"/>
      <c r="AN44" s="43"/>
      <c r="AO44" s="35">
        <f t="shared" si="6"/>
      </c>
    </row>
    <row r="45" spans="1:41" ht="11.25" customHeight="1">
      <c r="A45" s="65">
        <f>+A44</f>
        <v>69.1</v>
      </c>
      <c r="B45" s="21">
        <v>20</v>
      </c>
      <c r="C45" s="22">
        <v>78</v>
      </c>
      <c r="D45" s="23" t="s">
        <v>38</v>
      </c>
      <c r="E45" s="23" t="s">
        <v>39</v>
      </c>
      <c r="F45" s="25" t="s">
        <v>18</v>
      </c>
      <c r="G45" s="32"/>
      <c r="H45" s="41"/>
      <c r="I45" s="42"/>
      <c r="J45" s="43"/>
      <c r="K45" s="35">
        <f t="shared" si="1"/>
      </c>
      <c r="L45" s="25" t="s">
        <v>18</v>
      </c>
      <c r="M45" s="6"/>
      <c r="N45" s="41"/>
      <c r="O45" s="42"/>
      <c r="P45" s="43"/>
      <c r="Q45" s="35">
        <f t="shared" si="2"/>
      </c>
      <c r="R45" s="25" t="s">
        <v>18</v>
      </c>
      <c r="S45" s="6"/>
      <c r="T45" s="41"/>
      <c r="U45" s="42"/>
      <c r="V45" s="43"/>
      <c r="W45" s="35">
        <f t="shared" si="3"/>
      </c>
      <c r="X45" s="25" t="s">
        <v>18</v>
      </c>
      <c r="Y45" s="6"/>
      <c r="Z45" s="41"/>
      <c r="AA45" s="42"/>
      <c r="AB45" s="43"/>
      <c r="AC45" s="35">
        <f t="shared" si="4"/>
      </c>
      <c r="AD45" s="25" t="s">
        <v>18</v>
      </c>
      <c r="AE45" s="6"/>
      <c r="AF45" s="41"/>
      <c r="AG45" s="42"/>
      <c r="AH45" s="43"/>
      <c r="AI45" s="35">
        <f t="shared" si="5"/>
      </c>
      <c r="AJ45" s="25" t="s">
        <v>18</v>
      </c>
      <c r="AK45" s="6"/>
      <c r="AL45" s="41"/>
      <c r="AM45" s="42"/>
      <c r="AN45" s="43"/>
      <c r="AO45" s="35">
        <f t="shared" si="6"/>
      </c>
    </row>
    <row r="46" spans="1:41" ht="11.25" customHeight="1">
      <c r="A46" s="31">
        <f t="shared" si="0"/>
        <v>70.07499999999999</v>
      </c>
      <c r="B46" s="21">
        <v>20</v>
      </c>
      <c r="C46" s="22">
        <v>0</v>
      </c>
      <c r="D46" s="23" t="s">
        <v>37</v>
      </c>
      <c r="E46" s="23" t="s">
        <v>26</v>
      </c>
      <c r="F46" s="25" t="s">
        <v>18</v>
      </c>
      <c r="G46" s="32"/>
      <c r="H46" s="41"/>
      <c r="I46" s="42"/>
      <c r="J46" s="43"/>
      <c r="K46" s="35">
        <f t="shared" si="1"/>
      </c>
      <c r="L46" s="25" t="s">
        <v>18</v>
      </c>
      <c r="M46" s="6"/>
      <c r="N46" s="41"/>
      <c r="O46" s="42"/>
      <c r="P46" s="43"/>
      <c r="Q46" s="35">
        <f t="shared" si="2"/>
      </c>
      <c r="R46" s="25" t="s">
        <v>18</v>
      </c>
      <c r="S46" s="6"/>
      <c r="T46" s="41"/>
      <c r="U46" s="42"/>
      <c r="V46" s="43"/>
      <c r="W46" s="35">
        <f t="shared" si="3"/>
      </c>
      <c r="X46" s="25" t="s">
        <v>18</v>
      </c>
      <c r="Y46" s="6"/>
      <c r="Z46" s="41"/>
      <c r="AA46" s="42"/>
      <c r="AB46" s="43"/>
      <c r="AC46" s="35">
        <f t="shared" si="4"/>
      </c>
      <c r="AD46" s="25" t="s">
        <v>18</v>
      </c>
      <c r="AE46" s="6"/>
      <c r="AF46" s="41"/>
      <c r="AG46" s="42"/>
      <c r="AH46" s="43"/>
      <c r="AI46" s="35">
        <f t="shared" si="5"/>
      </c>
      <c r="AJ46" s="25" t="s">
        <v>18</v>
      </c>
      <c r="AK46" s="6"/>
      <c r="AL46" s="41"/>
      <c r="AM46" s="42"/>
      <c r="AN46" s="43"/>
      <c r="AO46" s="35">
        <f t="shared" si="6"/>
      </c>
    </row>
    <row r="47" spans="1:41" ht="11.25" customHeight="1">
      <c r="A47" s="31">
        <f t="shared" si="0"/>
        <v>72.27499999999999</v>
      </c>
      <c r="B47" s="21">
        <v>17</v>
      </c>
      <c r="C47" s="22">
        <v>64</v>
      </c>
      <c r="D47" s="23" t="s">
        <v>35</v>
      </c>
      <c r="E47" s="23" t="s">
        <v>36</v>
      </c>
      <c r="F47" s="25" t="s">
        <v>18</v>
      </c>
      <c r="G47" s="32"/>
      <c r="H47" s="41"/>
      <c r="I47" s="42"/>
      <c r="J47" s="43"/>
      <c r="K47" s="35">
        <f t="shared" si="1"/>
      </c>
      <c r="L47" s="25" t="s">
        <v>18</v>
      </c>
      <c r="M47" s="6"/>
      <c r="N47" s="41"/>
      <c r="O47" s="42"/>
      <c r="P47" s="43"/>
      <c r="Q47" s="35">
        <f t="shared" si="2"/>
      </c>
      <c r="R47" s="25" t="s">
        <v>18</v>
      </c>
      <c r="S47" s="6"/>
      <c r="T47" s="41"/>
      <c r="U47" s="42"/>
      <c r="V47" s="43"/>
      <c r="W47" s="35">
        <f t="shared" si="3"/>
      </c>
      <c r="X47" s="25" t="s">
        <v>18</v>
      </c>
      <c r="Y47" s="6"/>
      <c r="Z47" s="41"/>
      <c r="AA47" s="42"/>
      <c r="AB47" s="43"/>
      <c r="AC47" s="35">
        <f t="shared" si="4"/>
      </c>
      <c r="AD47" s="25" t="s">
        <v>18</v>
      </c>
      <c r="AE47" s="6"/>
      <c r="AF47" s="41"/>
      <c r="AG47" s="42"/>
      <c r="AH47" s="43"/>
      <c r="AI47" s="35">
        <f t="shared" si="5"/>
      </c>
      <c r="AJ47" s="25" t="s">
        <v>18</v>
      </c>
      <c r="AK47" s="6"/>
      <c r="AL47" s="41"/>
      <c r="AM47" s="42"/>
      <c r="AN47" s="43"/>
      <c r="AO47" s="35">
        <f t="shared" si="6"/>
      </c>
    </row>
    <row r="48" spans="1:41" ht="11.25" customHeight="1">
      <c r="A48" s="31">
        <f t="shared" si="0"/>
        <v>74.82499999999999</v>
      </c>
      <c r="B48" s="21">
        <v>15</v>
      </c>
      <c r="C48" s="22">
        <v>20</v>
      </c>
      <c r="D48" s="23" t="s">
        <v>34</v>
      </c>
      <c r="E48" s="23" t="s">
        <v>26</v>
      </c>
      <c r="F48" s="25" t="s">
        <v>18</v>
      </c>
      <c r="G48" s="32"/>
      <c r="H48" s="41"/>
      <c r="I48" s="42"/>
      <c r="J48" s="43"/>
      <c r="K48" s="35">
        <f t="shared" si="1"/>
      </c>
      <c r="L48" s="25" t="s">
        <v>18</v>
      </c>
      <c r="M48" s="6"/>
      <c r="N48" s="41"/>
      <c r="O48" s="42"/>
      <c r="P48" s="43"/>
      <c r="Q48" s="35">
        <f t="shared" si="2"/>
      </c>
      <c r="R48" s="25" t="s">
        <v>18</v>
      </c>
      <c r="S48" s="6"/>
      <c r="T48" s="41"/>
      <c r="U48" s="42"/>
      <c r="V48" s="43"/>
      <c r="W48" s="35">
        <f t="shared" si="3"/>
      </c>
      <c r="X48" s="25" t="s">
        <v>18</v>
      </c>
      <c r="Y48" s="6"/>
      <c r="Z48" s="41"/>
      <c r="AA48" s="42"/>
      <c r="AB48" s="43"/>
      <c r="AC48" s="35">
        <f t="shared" si="4"/>
      </c>
      <c r="AD48" s="25" t="s">
        <v>18</v>
      </c>
      <c r="AE48" s="6"/>
      <c r="AF48" s="41"/>
      <c r="AG48" s="42"/>
      <c r="AH48" s="43"/>
      <c r="AI48" s="35">
        <f t="shared" si="5"/>
      </c>
      <c r="AJ48" s="25" t="s">
        <v>18</v>
      </c>
      <c r="AK48" s="6"/>
      <c r="AL48" s="41"/>
      <c r="AM48" s="42"/>
      <c r="AN48" s="43"/>
      <c r="AO48" s="35">
        <f t="shared" si="6"/>
      </c>
    </row>
    <row r="49" spans="1:41" ht="11.25" customHeight="1">
      <c r="A49" s="31">
        <f t="shared" si="0"/>
        <v>77.35</v>
      </c>
      <c r="B49" s="21">
        <v>12</v>
      </c>
      <c r="C49" s="22">
        <v>58</v>
      </c>
      <c r="D49" s="23" t="s">
        <v>32</v>
      </c>
      <c r="E49" s="23" t="s">
        <v>31</v>
      </c>
      <c r="F49" s="25" t="s">
        <v>18</v>
      </c>
      <c r="G49" s="32"/>
      <c r="H49" s="41"/>
      <c r="I49" s="42"/>
      <c r="J49" s="43"/>
      <c r="K49" s="35">
        <f t="shared" si="1"/>
      </c>
      <c r="L49" s="25" t="s">
        <v>18</v>
      </c>
      <c r="M49" s="6"/>
      <c r="N49" s="41"/>
      <c r="O49" s="42"/>
      <c r="P49" s="43"/>
      <c r="Q49" s="35">
        <f t="shared" si="2"/>
      </c>
      <c r="R49" s="25" t="s">
        <v>18</v>
      </c>
      <c r="S49" s="6"/>
      <c r="T49" s="41"/>
      <c r="U49" s="42"/>
      <c r="V49" s="43"/>
      <c r="W49" s="35">
        <f t="shared" si="3"/>
      </c>
      <c r="X49" s="25" t="s">
        <v>18</v>
      </c>
      <c r="Y49" s="6"/>
      <c r="Z49" s="41"/>
      <c r="AA49" s="42"/>
      <c r="AB49" s="43"/>
      <c r="AC49" s="35">
        <f t="shared" si="4"/>
      </c>
      <c r="AD49" s="25" t="s">
        <v>18</v>
      </c>
      <c r="AE49" s="6"/>
      <c r="AF49" s="41"/>
      <c r="AG49" s="42"/>
      <c r="AH49" s="43"/>
      <c r="AI49" s="35">
        <f t="shared" si="5"/>
      </c>
      <c r="AJ49" s="25" t="s">
        <v>18</v>
      </c>
      <c r="AK49" s="6"/>
      <c r="AL49" s="41"/>
      <c r="AM49" s="42"/>
      <c r="AN49" s="43"/>
      <c r="AO49" s="35">
        <f t="shared" si="6"/>
      </c>
    </row>
    <row r="50" spans="1:41" ht="11.25" customHeight="1">
      <c r="A50" s="31">
        <f t="shared" si="0"/>
        <v>78.5375</v>
      </c>
      <c r="B50" s="21">
        <v>11</v>
      </c>
      <c r="C50" s="22">
        <v>43</v>
      </c>
      <c r="D50" s="23" t="s">
        <v>33</v>
      </c>
      <c r="E50" s="23" t="s">
        <v>25</v>
      </c>
      <c r="F50" s="25" t="s">
        <v>18</v>
      </c>
      <c r="G50" s="32"/>
      <c r="H50" s="41"/>
      <c r="I50" s="42"/>
      <c r="J50" s="43"/>
      <c r="K50" s="35">
        <f t="shared" si="1"/>
      </c>
      <c r="L50" s="25" t="s">
        <v>18</v>
      </c>
      <c r="M50" s="6"/>
      <c r="N50" s="41"/>
      <c r="O50" s="42"/>
      <c r="P50" s="43"/>
      <c r="Q50" s="35">
        <f t="shared" si="2"/>
      </c>
      <c r="R50" s="25" t="s">
        <v>18</v>
      </c>
      <c r="S50" s="6"/>
      <c r="T50" s="41"/>
      <c r="U50" s="42"/>
      <c r="V50" s="43"/>
      <c r="W50" s="35">
        <f t="shared" si="3"/>
      </c>
      <c r="X50" s="25" t="s">
        <v>18</v>
      </c>
      <c r="Y50" s="6"/>
      <c r="Z50" s="41"/>
      <c r="AA50" s="42"/>
      <c r="AB50" s="43"/>
      <c r="AC50" s="35">
        <f t="shared" si="4"/>
      </c>
      <c r="AD50" s="25" t="s">
        <v>18</v>
      </c>
      <c r="AE50" s="6"/>
      <c r="AF50" s="41"/>
      <c r="AG50" s="42"/>
      <c r="AH50" s="43"/>
      <c r="AI50" s="35">
        <f t="shared" si="5"/>
      </c>
      <c r="AJ50" s="25" t="s">
        <v>18</v>
      </c>
      <c r="AK50" s="6"/>
      <c r="AL50" s="41"/>
      <c r="AM50" s="42"/>
      <c r="AN50" s="43"/>
      <c r="AO50" s="35">
        <f t="shared" si="6"/>
      </c>
    </row>
    <row r="51" spans="1:41" ht="11.25" customHeight="1">
      <c r="A51" s="31">
        <f t="shared" si="0"/>
        <v>80.63749999999999</v>
      </c>
      <c r="B51" s="21">
        <v>9</v>
      </c>
      <c r="C51" s="22">
        <v>35</v>
      </c>
      <c r="D51" s="23" t="s">
        <v>30</v>
      </c>
      <c r="E51" s="23" t="s">
        <v>31</v>
      </c>
      <c r="F51" s="25" t="s">
        <v>18</v>
      </c>
      <c r="G51" s="32"/>
      <c r="H51" s="41"/>
      <c r="I51" s="42"/>
      <c r="J51" s="43"/>
      <c r="K51" s="35">
        <f t="shared" si="1"/>
      </c>
      <c r="L51" s="25" t="s">
        <v>18</v>
      </c>
      <c r="M51" s="6"/>
      <c r="N51" s="41"/>
      <c r="O51" s="42"/>
      <c r="P51" s="43"/>
      <c r="Q51" s="35">
        <f t="shared" si="2"/>
      </c>
      <c r="R51" s="25" t="s">
        <v>18</v>
      </c>
      <c r="S51" s="6"/>
      <c r="T51" s="41"/>
      <c r="U51" s="42"/>
      <c r="V51" s="43"/>
      <c r="W51" s="35">
        <f t="shared" si="3"/>
      </c>
      <c r="X51" s="25" t="s">
        <v>18</v>
      </c>
      <c r="Y51" s="6"/>
      <c r="Z51" s="41"/>
      <c r="AA51" s="42"/>
      <c r="AB51" s="43"/>
      <c r="AC51" s="35">
        <f t="shared" si="4"/>
      </c>
      <c r="AD51" s="25" t="s">
        <v>18</v>
      </c>
      <c r="AE51" s="6"/>
      <c r="AF51" s="41"/>
      <c r="AG51" s="42"/>
      <c r="AH51" s="43"/>
      <c r="AI51" s="35">
        <f t="shared" si="5"/>
      </c>
      <c r="AJ51" s="25" t="s">
        <v>18</v>
      </c>
      <c r="AK51" s="6"/>
      <c r="AL51" s="41"/>
      <c r="AM51" s="42"/>
      <c r="AN51" s="43"/>
      <c r="AO51" s="35">
        <f t="shared" si="6"/>
      </c>
    </row>
    <row r="52" spans="1:41" ht="11.25" customHeight="1">
      <c r="A52" s="31">
        <f t="shared" si="0"/>
        <v>82.63749999999999</v>
      </c>
      <c r="B52" s="21">
        <v>7</v>
      </c>
      <c r="C52" s="22">
        <v>35</v>
      </c>
      <c r="D52" s="23" t="s">
        <v>27</v>
      </c>
      <c r="E52" s="23" t="s">
        <v>28</v>
      </c>
      <c r="F52" s="25" t="s">
        <v>18</v>
      </c>
      <c r="G52" s="32"/>
      <c r="H52" s="41"/>
      <c r="I52" s="42"/>
      <c r="J52" s="43"/>
      <c r="K52" s="35">
        <f t="shared" si="1"/>
      </c>
      <c r="L52" s="25" t="s">
        <v>18</v>
      </c>
      <c r="M52" s="6"/>
      <c r="N52" s="41"/>
      <c r="O52" s="42"/>
      <c r="P52" s="43"/>
      <c r="Q52" s="35">
        <f t="shared" si="2"/>
      </c>
      <c r="R52" s="25" t="s">
        <v>18</v>
      </c>
      <c r="S52" s="6"/>
      <c r="T52" s="41"/>
      <c r="U52" s="42"/>
      <c r="V52" s="43"/>
      <c r="W52" s="35">
        <f t="shared" si="3"/>
      </c>
      <c r="X52" s="25" t="s">
        <v>18</v>
      </c>
      <c r="Y52" s="6"/>
      <c r="Z52" s="41"/>
      <c r="AA52" s="42"/>
      <c r="AB52" s="43"/>
      <c r="AC52" s="35">
        <f t="shared" si="4"/>
      </c>
      <c r="AD52" s="25" t="s">
        <v>18</v>
      </c>
      <c r="AE52" s="6"/>
      <c r="AF52" s="41"/>
      <c r="AG52" s="42"/>
      <c r="AH52" s="43"/>
      <c r="AI52" s="35">
        <f t="shared" si="5"/>
      </c>
      <c r="AJ52" s="25" t="s">
        <v>18</v>
      </c>
      <c r="AK52" s="6"/>
      <c r="AL52" s="41"/>
      <c r="AM52" s="42"/>
      <c r="AN52" s="43"/>
      <c r="AO52" s="35">
        <f t="shared" si="6"/>
      </c>
    </row>
    <row r="53" spans="1:41" ht="11.25" customHeight="1">
      <c r="A53" s="31">
        <f t="shared" si="0"/>
        <v>83.89999999999999</v>
      </c>
      <c r="B53" s="21">
        <v>6</v>
      </c>
      <c r="C53" s="22">
        <v>14</v>
      </c>
      <c r="D53" s="23" t="s">
        <v>29</v>
      </c>
      <c r="E53" s="23" t="s">
        <v>25</v>
      </c>
      <c r="F53" s="25" t="s">
        <v>18</v>
      </c>
      <c r="G53" s="32"/>
      <c r="H53" s="41"/>
      <c r="I53" s="42"/>
      <c r="J53" s="43"/>
      <c r="K53" s="35">
        <f t="shared" si="1"/>
      </c>
      <c r="L53" s="25" t="s">
        <v>18</v>
      </c>
      <c r="M53" s="6"/>
      <c r="N53" s="41"/>
      <c r="O53" s="42"/>
      <c r="P53" s="43"/>
      <c r="Q53" s="35">
        <f t="shared" si="2"/>
      </c>
      <c r="R53" s="25" t="s">
        <v>18</v>
      </c>
      <c r="S53" s="6"/>
      <c r="T53" s="41"/>
      <c r="U53" s="42"/>
      <c r="V53" s="43"/>
      <c r="W53" s="35">
        <f t="shared" si="3"/>
      </c>
      <c r="X53" s="25" t="s">
        <v>18</v>
      </c>
      <c r="Y53" s="6"/>
      <c r="Z53" s="41"/>
      <c r="AA53" s="42"/>
      <c r="AB53" s="43"/>
      <c r="AC53" s="35">
        <f t="shared" si="4"/>
      </c>
      <c r="AD53" s="25" t="s">
        <v>18</v>
      </c>
      <c r="AE53" s="6"/>
      <c r="AF53" s="41"/>
      <c r="AG53" s="42"/>
      <c r="AH53" s="43"/>
      <c r="AI53" s="35">
        <f t="shared" si="5"/>
      </c>
      <c r="AJ53" s="25" t="s">
        <v>18</v>
      </c>
      <c r="AK53" s="6"/>
      <c r="AL53" s="41"/>
      <c r="AM53" s="42"/>
      <c r="AN53" s="43"/>
      <c r="AO53" s="35">
        <f t="shared" si="6"/>
      </c>
    </row>
    <row r="54" spans="1:41" ht="11.25" customHeight="1">
      <c r="A54" s="31">
        <f t="shared" si="0"/>
        <v>85.32499999999999</v>
      </c>
      <c r="B54" s="21">
        <v>4</v>
      </c>
      <c r="C54" s="22">
        <v>60</v>
      </c>
      <c r="D54" s="23" t="s">
        <v>24</v>
      </c>
      <c r="E54" s="23" t="s">
        <v>26</v>
      </c>
      <c r="F54" s="25" t="s">
        <v>18</v>
      </c>
      <c r="G54" s="32"/>
      <c r="H54" s="41"/>
      <c r="I54" s="42"/>
      <c r="J54" s="43"/>
      <c r="K54" s="35">
        <f t="shared" si="1"/>
      </c>
      <c r="L54" s="25" t="s">
        <v>18</v>
      </c>
      <c r="M54" s="6"/>
      <c r="N54" s="41"/>
      <c r="O54" s="42"/>
      <c r="P54" s="43"/>
      <c r="Q54" s="35">
        <f t="shared" si="2"/>
      </c>
      <c r="R54" s="25" t="s">
        <v>18</v>
      </c>
      <c r="S54" s="6"/>
      <c r="T54" s="41"/>
      <c r="U54" s="42"/>
      <c r="V54" s="43"/>
      <c r="W54" s="35">
        <f t="shared" si="3"/>
      </c>
      <c r="X54" s="25" t="s">
        <v>18</v>
      </c>
      <c r="Y54" s="6"/>
      <c r="Z54" s="41"/>
      <c r="AA54" s="42"/>
      <c r="AB54" s="43"/>
      <c r="AC54" s="35">
        <f t="shared" si="4"/>
      </c>
      <c r="AD54" s="25" t="s">
        <v>18</v>
      </c>
      <c r="AE54" s="6"/>
      <c r="AF54" s="41"/>
      <c r="AG54" s="42"/>
      <c r="AH54" s="43"/>
      <c r="AI54" s="35">
        <f t="shared" si="5"/>
      </c>
      <c r="AJ54" s="25" t="s">
        <v>18</v>
      </c>
      <c r="AK54" s="6"/>
      <c r="AL54" s="41"/>
      <c r="AM54" s="42"/>
      <c r="AN54" s="43"/>
      <c r="AO54" s="35">
        <f t="shared" si="6"/>
      </c>
    </row>
    <row r="55" spans="1:41" ht="11.25" customHeight="1">
      <c r="A55" s="31">
        <f t="shared" si="0"/>
        <v>86.86249999999998</v>
      </c>
      <c r="B55" s="21">
        <v>3</v>
      </c>
      <c r="C55" s="22">
        <v>17</v>
      </c>
      <c r="D55" s="23" t="s">
        <v>23</v>
      </c>
      <c r="E55" s="23" t="s">
        <v>25</v>
      </c>
      <c r="F55" s="25" t="s">
        <v>18</v>
      </c>
      <c r="G55" s="32"/>
      <c r="H55" s="41"/>
      <c r="I55" s="42"/>
      <c r="J55" s="43"/>
      <c r="K55" s="35">
        <f t="shared" si="1"/>
      </c>
      <c r="L55" s="25" t="s">
        <v>18</v>
      </c>
      <c r="M55" s="6"/>
      <c r="N55" s="41"/>
      <c r="O55" s="42"/>
      <c r="P55" s="43"/>
      <c r="Q55" s="35">
        <f t="shared" si="2"/>
      </c>
      <c r="R55" s="25" t="s">
        <v>18</v>
      </c>
      <c r="S55" s="6"/>
      <c r="T55" s="41"/>
      <c r="U55" s="42"/>
      <c r="V55" s="43"/>
      <c r="W55" s="35">
        <f t="shared" si="3"/>
      </c>
      <c r="X55" s="25" t="s">
        <v>18</v>
      </c>
      <c r="Y55" s="6"/>
      <c r="Z55" s="41"/>
      <c r="AA55" s="42"/>
      <c r="AB55" s="43"/>
      <c r="AC55" s="35">
        <f t="shared" si="4"/>
      </c>
      <c r="AD55" s="25" t="s">
        <v>18</v>
      </c>
      <c r="AE55" s="6"/>
      <c r="AF55" s="41"/>
      <c r="AG55" s="42"/>
      <c r="AH55" s="43"/>
      <c r="AI55" s="35">
        <f t="shared" si="5"/>
      </c>
      <c r="AJ55" s="25" t="s">
        <v>18</v>
      </c>
      <c r="AK55" s="6"/>
      <c r="AL55" s="41"/>
      <c r="AM55" s="42"/>
      <c r="AN55" s="43"/>
      <c r="AO55" s="35">
        <f t="shared" si="6"/>
      </c>
    </row>
    <row r="56" spans="1:41" ht="11.25" customHeight="1">
      <c r="A56" s="31">
        <f t="shared" si="0"/>
        <v>88.74999999999999</v>
      </c>
      <c r="B56" s="21">
        <v>1</v>
      </c>
      <c r="C56" s="22">
        <v>26</v>
      </c>
      <c r="D56" s="23" t="s">
        <v>104</v>
      </c>
      <c r="E56" s="23" t="s">
        <v>25</v>
      </c>
      <c r="F56" s="25" t="s">
        <v>18</v>
      </c>
      <c r="G56" s="32"/>
      <c r="H56" s="41"/>
      <c r="I56" s="42"/>
      <c r="J56" s="43"/>
      <c r="K56" s="35">
        <f>IF($A56=$A55,"",IF(F56="n","",IF(F56="d","",IF(F56="i","",IF(F55="d",(($A56-$A55)*3600/((H56*60)+I56)),IF(F56="i"," ",IF(F55="i",((($A56-$A54)*3600)/((((H56*60)+I56))-((H54*60)+I54))),(($A56-$A55)*3600)/((((H56*60)+I56))-((H55*60)+I55)))))))))</f>
      </c>
      <c r="L56" s="25" t="s">
        <v>18</v>
      </c>
      <c r="M56" s="6"/>
      <c r="N56" s="41"/>
      <c r="O56" s="42"/>
      <c r="P56" s="43"/>
      <c r="Q56" s="35">
        <f>IF($A56=$A55,"",IF(L56="n","",IF(L56="d","",IF(L56="i","",IF(L55="d",(($A56-$A55)*3600/((N56*60)+O56)),IF(L56="i"," ",IF(L55="i",((($A56-$A54)*3600)/((((N56*60)+O56))-((N54*60)+O54))),(($A56-$A55)*3600)/((((N56*60)+O56))-((N55*60)+O55)))))))))</f>
      </c>
      <c r="R56" s="25" t="s">
        <v>18</v>
      </c>
      <c r="S56" s="6"/>
      <c r="T56" s="41"/>
      <c r="U56" s="42"/>
      <c r="V56" s="43"/>
      <c r="W56" s="35">
        <f>IF($A56=$A55,"",IF(R56="n","",IF(R56="d","",IF(R56="i","",IF(R55="d",(($A56-$A55)*3600/((T56*60)+U56)),IF(R56="i"," ",IF(R55="i",((($A56-$A54)*3600)/((((T56*60)+U56))-((T54*60)+U54))),(($A56-$A55)*3600)/((((T56*60)+U56))-((T55*60)+U55)))))))))</f>
      </c>
      <c r="X56" s="25" t="s">
        <v>18</v>
      </c>
      <c r="Y56" s="6"/>
      <c r="Z56" s="41"/>
      <c r="AA56" s="42"/>
      <c r="AB56" s="43"/>
      <c r="AC56" s="35">
        <f>IF($A56=$A55,"",IF(X56="n","",IF(X56="d","",IF(X56="i","",IF(X55="d",(($A56-$A55)*3600/((Z56*60)+AA56)),IF(X56="i"," ",IF(X55="i",((($A56-$A54)*3600)/((((Z56*60)+AA56))-((Z54*60)+AA54))),(($A56-$A55)*3600)/((((Z56*60)+AA56))-((Z55*60)+AA55)))))))))</f>
      </c>
      <c r="AD56" s="25" t="s">
        <v>18</v>
      </c>
      <c r="AE56" s="6"/>
      <c r="AF56" s="41"/>
      <c r="AG56" s="42"/>
      <c r="AH56" s="43"/>
      <c r="AI56" s="35">
        <f>IF($A56=$A55,"",IF(AD56="n","",IF(AD56="d","",IF(AD56="i","",IF(AD55="d",(($A56-$A55)*3600/((AF56*60)+AG56)),IF(AD56="i"," ",IF(AD55="i",((($A56-$A54)*3600)/((((AF56*60)+AG56))-((AF54*60)+AG54))),(($A56-$A55)*3600)/((((AF56*60)+AG56))-((AF55*60)+AG55)))))))))</f>
      </c>
      <c r="AJ56" s="25" t="s">
        <v>18</v>
      </c>
      <c r="AK56" s="6"/>
      <c r="AL56" s="41"/>
      <c r="AM56" s="42"/>
      <c r="AN56" s="43"/>
      <c r="AO56" s="35">
        <f>IF($A56=$A55,"",IF(AJ56="n","",IF(AJ56="d","",IF(AJ56="i","",IF(AJ55="d",(($A56-$A55)*3600/((AL56*60)+AM56)),IF(AJ56="i"," ",IF(AJ55="i",((($A56-$A54)*3600)/((((AL56*60)+AM56))-((AL54*60)+AM54))),(($A56-$A55)*3600)/((((AL56*60)+AM56))-((AL55*60)+AM55)))))))))</f>
      </c>
    </row>
    <row r="57" spans="1:41" ht="11.25" customHeight="1">
      <c r="A57" s="31"/>
      <c r="B57" s="21"/>
      <c r="C57" s="22"/>
      <c r="D57" s="23"/>
      <c r="E57" s="23"/>
      <c r="F57" s="25" t="s">
        <v>18</v>
      </c>
      <c r="G57" s="32"/>
      <c r="H57" s="41"/>
      <c r="I57" s="42"/>
      <c r="J57" s="43"/>
      <c r="K57" s="35"/>
      <c r="L57" s="25"/>
      <c r="M57" s="6"/>
      <c r="N57" s="41"/>
      <c r="O57" s="42"/>
      <c r="P57" s="43"/>
      <c r="Q57" s="35"/>
      <c r="R57" s="25"/>
      <c r="S57" s="6"/>
      <c r="T57" s="41"/>
      <c r="U57" s="42"/>
      <c r="V57" s="43"/>
      <c r="W57" s="35"/>
      <c r="X57" s="25"/>
      <c r="Y57" s="6"/>
      <c r="Z57" s="41"/>
      <c r="AA57" s="42"/>
      <c r="AB57" s="43"/>
      <c r="AC57" s="35"/>
      <c r="AD57" s="25"/>
      <c r="AE57" s="6"/>
      <c r="AF57" s="41"/>
      <c r="AG57" s="42"/>
      <c r="AH57" s="43"/>
      <c r="AI57" s="35"/>
      <c r="AJ57" s="25"/>
      <c r="AK57" s="6"/>
      <c r="AL57" s="41"/>
      <c r="AM57" s="42"/>
      <c r="AN57" s="43"/>
      <c r="AO57" s="35"/>
    </row>
    <row r="58" spans="1:41" ht="11.25" customHeight="1">
      <c r="A58" s="37">
        <f>+A56+(ABS((B58+C58/80)-(B56+(C56/80))))</f>
        <v>90.07499999999999</v>
      </c>
      <c r="B58" s="38">
        <v>0</v>
      </c>
      <c r="C58" s="39">
        <v>0</v>
      </c>
      <c r="D58" s="40" t="s">
        <v>22</v>
      </c>
      <c r="E58" s="40"/>
      <c r="F58" s="84" t="s">
        <v>18</v>
      </c>
      <c r="G58" s="73"/>
      <c r="H58" s="41"/>
      <c r="I58" s="42"/>
      <c r="J58" s="43"/>
      <c r="K58" s="35">
        <f>IF($A58=$A55,"",IF(F58="n","",IF(F58="d","",IF(F58="i","",IF(F55="d",(($A58-$A55)*3600/((H58*60)+I58)),IF(F58="i"," ",IF(F55="i",((($A58-$A54)*3600)/((((H58*60)+I58))-((H54*60)+I54))),(($A58-$A55)*3600)/((((H58*60)+I58))-((H55*60)+I55)))))))))</f>
      </c>
      <c r="L58" s="25" t="s">
        <v>18</v>
      </c>
      <c r="M58" s="6"/>
      <c r="N58" s="41"/>
      <c r="O58" s="42"/>
      <c r="P58" s="43"/>
      <c r="Q58" s="35">
        <f>IF($A58=$A55,"",IF(L58="n","",IF(L58="d","",IF(L58="i","",IF(L55="d",(($A58-$A55)*3600/((N58*60)+O58)),IF(L58="i"," ",IF(L55="i",((($A58-$A54)*3600)/((((N58*60)+O58))-((N54*60)+O54))),(($A58-$A55)*3600)/((((N58*60)+O58))-((N55*60)+O55)))))))))</f>
      </c>
      <c r="R58" s="25" t="s">
        <v>18</v>
      </c>
      <c r="S58" s="6"/>
      <c r="T58" s="41"/>
      <c r="U58" s="42"/>
      <c r="V58" s="43"/>
      <c r="W58" s="35">
        <f>IF($A58=$A55,"",IF(R58="n","",IF(R58="d","",IF(R58="i","",IF(R55="d",(($A58-$A55)*3600/((T58*60)+U58)),IF(R58="i"," ",IF(R55="i",((($A58-$A54)*3600)/((((T58*60)+U58))-((T54*60)+U54))),(($A58-$A55)*3600)/((((T58*60)+U58))-((T55*60)+U55)))))))))</f>
      </c>
      <c r="X58" s="25" t="s">
        <v>18</v>
      </c>
      <c r="Y58" s="6"/>
      <c r="Z58" s="41"/>
      <c r="AA58" s="42"/>
      <c r="AB58" s="43"/>
      <c r="AC58" s="35">
        <f>IF($A58=$A55,"",IF(X58="n","",IF(X58="d","",IF(X58="i","",IF(X55="d",(($A58-$A55)*3600/((Z58*60)+AA58)),IF(X58="i"," ",IF(X55="i",((($A58-$A54)*3600)/((((Z58*60)+AA58))-((Z54*60)+AA54))),(($A58-$A55)*3600)/((((Z58*60)+AA58))-((Z55*60)+AA55)))))))))</f>
      </c>
      <c r="AD58" s="25" t="s">
        <v>18</v>
      </c>
      <c r="AE58" s="6"/>
      <c r="AF58" s="41"/>
      <c r="AG58" s="42"/>
      <c r="AH58" s="43"/>
      <c r="AI58" s="35">
        <f>IF($A58=$A55,"",IF(AD58="n","",IF(AD58="d","",IF(AD58="i","",IF(AD55="d",(($A58-$A55)*3600/((AF58*60)+AG58)),IF(AD58="i"," ",IF(AD55="i",((($A58-$A54)*3600)/((((AF58*60)+AG58))-((AF54*60)+AG54))),(($A58-$A55)*3600)/((((AF58*60)+AG58))-((AF55*60)+AG55)))))))))</f>
      </c>
      <c r="AJ58" s="25" t="s">
        <v>18</v>
      </c>
      <c r="AK58" s="6"/>
      <c r="AL58" s="41"/>
      <c r="AM58" s="42"/>
      <c r="AN58" s="43"/>
      <c r="AO58" s="35">
        <f>IF($A58=$A55,"",IF(AJ58="n","",IF(AJ58="d","",IF(AJ58="i","",IF(AJ55="d",(($A58-$A55)*3600/((AL58*60)+AM58)),IF(AJ58="i"," ",IF(AJ55="i",((($A58-$A54)*3600)/((((AL58*60)+AM58))-((AL54*60)+AM54))),(($A58-$A55)*3600)/((((AL58*60)+AM58))-((AL55*60)+AM55)))))))))</f>
      </c>
    </row>
    <row r="59" spans="1:41" ht="11.25" customHeight="1">
      <c r="A59" s="31"/>
      <c r="B59" s="44"/>
      <c r="C59" s="45"/>
      <c r="D59" s="46"/>
      <c r="E59" s="47"/>
      <c r="F59" s="152"/>
      <c r="G59" s="145"/>
      <c r="H59" s="142"/>
      <c r="I59" s="142"/>
      <c r="J59" s="142"/>
      <c r="K59" s="143"/>
      <c r="L59" s="141"/>
      <c r="M59" s="142"/>
      <c r="N59" s="142"/>
      <c r="O59" s="142"/>
      <c r="P59" s="142"/>
      <c r="Q59" s="143"/>
      <c r="R59" s="141"/>
      <c r="S59" s="142"/>
      <c r="T59" s="142"/>
      <c r="U59" s="142"/>
      <c r="V59" s="142"/>
      <c r="W59" s="143"/>
      <c r="X59" s="141"/>
      <c r="Y59" s="142"/>
      <c r="Z59" s="142"/>
      <c r="AA59" s="142"/>
      <c r="AB59" s="142"/>
      <c r="AC59" s="143"/>
      <c r="AD59" s="141"/>
      <c r="AE59" s="142"/>
      <c r="AF59" s="142"/>
      <c r="AG59" s="142"/>
      <c r="AH59" s="142"/>
      <c r="AI59" s="143"/>
      <c r="AJ59" s="141"/>
      <c r="AK59" s="142"/>
      <c r="AL59" s="142"/>
      <c r="AM59" s="142"/>
      <c r="AN59" s="142"/>
      <c r="AO59" s="143"/>
    </row>
    <row r="60" spans="1:41" ht="11.25" customHeight="1">
      <c r="A60" s="31"/>
      <c r="B60" s="44"/>
      <c r="C60" s="45"/>
      <c r="D60" s="47"/>
      <c r="E60" s="47"/>
      <c r="F60" s="144"/>
      <c r="G60" s="145"/>
      <c r="H60" s="145"/>
      <c r="I60" s="145"/>
      <c r="J60" s="145"/>
      <c r="K60" s="146"/>
      <c r="L60" s="144"/>
      <c r="M60" s="145"/>
      <c r="N60" s="145"/>
      <c r="O60" s="145"/>
      <c r="P60" s="145"/>
      <c r="Q60" s="146"/>
      <c r="R60" s="144"/>
      <c r="S60" s="145"/>
      <c r="T60" s="145"/>
      <c r="U60" s="145"/>
      <c r="V60" s="145"/>
      <c r="W60" s="146"/>
      <c r="X60" s="144"/>
      <c r="Y60" s="145"/>
      <c r="Z60" s="145"/>
      <c r="AA60" s="145"/>
      <c r="AB60" s="145"/>
      <c r="AC60" s="146"/>
      <c r="AD60" s="144"/>
      <c r="AE60" s="145"/>
      <c r="AF60" s="145"/>
      <c r="AG60" s="145"/>
      <c r="AH60" s="145"/>
      <c r="AI60" s="146"/>
      <c r="AJ60" s="144"/>
      <c r="AK60" s="145"/>
      <c r="AL60" s="145"/>
      <c r="AM60" s="145"/>
      <c r="AN60" s="145"/>
      <c r="AO60" s="146"/>
    </row>
    <row r="61" spans="1:41" ht="11.25" customHeight="1">
      <c r="A61" s="31"/>
      <c r="B61" s="44"/>
      <c r="C61" s="45"/>
      <c r="D61" s="47"/>
      <c r="E61" s="47"/>
      <c r="F61" s="144"/>
      <c r="G61" s="145"/>
      <c r="H61" s="145"/>
      <c r="I61" s="145"/>
      <c r="J61" s="145"/>
      <c r="K61" s="146"/>
      <c r="L61" s="144"/>
      <c r="M61" s="145"/>
      <c r="N61" s="145"/>
      <c r="O61" s="145"/>
      <c r="P61" s="145"/>
      <c r="Q61" s="146"/>
      <c r="R61" s="144"/>
      <c r="S61" s="145"/>
      <c r="T61" s="145"/>
      <c r="U61" s="145"/>
      <c r="V61" s="145"/>
      <c r="W61" s="146"/>
      <c r="X61" s="144"/>
      <c r="Y61" s="145"/>
      <c r="Z61" s="145"/>
      <c r="AA61" s="145"/>
      <c r="AB61" s="145"/>
      <c r="AC61" s="146"/>
      <c r="AD61" s="144"/>
      <c r="AE61" s="145"/>
      <c r="AF61" s="145"/>
      <c r="AG61" s="145"/>
      <c r="AH61" s="145"/>
      <c r="AI61" s="146"/>
      <c r="AJ61" s="144"/>
      <c r="AK61" s="145"/>
      <c r="AL61" s="145"/>
      <c r="AM61" s="145"/>
      <c r="AN61" s="145"/>
      <c r="AO61" s="146"/>
    </row>
    <row r="62" spans="1:41" ht="11.25" customHeight="1">
      <c r="A62" s="31"/>
      <c r="B62" s="44"/>
      <c r="C62" s="45"/>
      <c r="D62" s="47"/>
      <c r="E62" s="47"/>
      <c r="F62" s="144"/>
      <c r="G62" s="145"/>
      <c r="H62" s="145"/>
      <c r="I62" s="145"/>
      <c r="J62" s="145"/>
      <c r="K62" s="146"/>
      <c r="L62" s="144"/>
      <c r="M62" s="145"/>
      <c r="N62" s="145"/>
      <c r="O62" s="145"/>
      <c r="P62" s="145"/>
      <c r="Q62" s="146"/>
      <c r="R62" s="144"/>
      <c r="S62" s="145"/>
      <c r="T62" s="145"/>
      <c r="U62" s="145"/>
      <c r="V62" s="145"/>
      <c r="W62" s="146"/>
      <c r="X62" s="144"/>
      <c r="Y62" s="145"/>
      <c r="Z62" s="145"/>
      <c r="AA62" s="145"/>
      <c r="AB62" s="145"/>
      <c r="AC62" s="146"/>
      <c r="AD62" s="144"/>
      <c r="AE62" s="145"/>
      <c r="AF62" s="145"/>
      <c r="AG62" s="145"/>
      <c r="AH62" s="145"/>
      <c r="AI62" s="146"/>
      <c r="AJ62" s="144"/>
      <c r="AK62" s="145"/>
      <c r="AL62" s="145"/>
      <c r="AM62" s="145"/>
      <c r="AN62" s="145"/>
      <c r="AO62" s="146"/>
    </row>
    <row r="63" spans="1:41" ht="11.25" customHeight="1">
      <c r="A63" s="31"/>
      <c r="B63" s="44"/>
      <c r="C63" s="45"/>
      <c r="D63" s="47"/>
      <c r="E63" s="47"/>
      <c r="F63" s="144"/>
      <c r="G63" s="145"/>
      <c r="H63" s="145"/>
      <c r="I63" s="145"/>
      <c r="J63" s="145"/>
      <c r="K63" s="146"/>
      <c r="L63" s="144"/>
      <c r="M63" s="145"/>
      <c r="N63" s="145"/>
      <c r="O63" s="145"/>
      <c r="P63" s="145"/>
      <c r="Q63" s="146"/>
      <c r="R63" s="144"/>
      <c r="S63" s="145"/>
      <c r="T63" s="145"/>
      <c r="U63" s="145"/>
      <c r="V63" s="145"/>
      <c r="W63" s="146"/>
      <c r="X63" s="144"/>
      <c r="Y63" s="145"/>
      <c r="Z63" s="145"/>
      <c r="AA63" s="145"/>
      <c r="AB63" s="145"/>
      <c r="AC63" s="146"/>
      <c r="AD63" s="144"/>
      <c r="AE63" s="145"/>
      <c r="AF63" s="145"/>
      <c r="AG63" s="145"/>
      <c r="AH63" s="145"/>
      <c r="AI63" s="146"/>
      <c r="AJ63" s="144"/>
      <c r="AK63" s="145"/>
      <c r="AL63" s="145"/>
      <c r="AM63" s="145"/>
      <c r="AN63" s="145"/>
      <c r="AO63" s="146"/>
    </row>
    <row r="64" spans="1:41" ht="11.25" customHeight="1">
      <c r="A64" s="37"/>
      <c r="B64" s="48"/>
      <c r="C64" s="49"/>
      <c r="D64" s="50"/>
      <c r="E64" s="50"/>
      <c r="F64" s="147"/>
      <c r="G64" s="148"/>
      <c r="H64" s="148"/>
      <c r="I64" s="148"/>
      <c r="J64" s="148"/>
      <c r="K64" s="149"/>
      <c r="L64" s="147"/>
      <c r="M64" s="148"/>
      <c r="N64" s="148"/>
      <c r="O64" s="148"/>
      <c r="P64" s="148"/>
      <c r="Q64" s="149"/>
      <c r="R64" s="147"/>
      <c r="S64" s="148"/>
      <c r="T64" s="148"/>
      <c r="U64" s="148"/>
      <c r="V64" s="148"/>
      <c r="W64" s="149"/>
      <c r="X64" s="147"/>
      <c r="Y64" s="148"/>
      <c r="Z64" s="148"/>
      <c r="AA64" s="148"/>
      <c r="AB64" s="148"/>
      <c r="AC64" s="149"/>
      <c r="AD64" s="147"/>
      <c r="AE64" s="148"/>
      <c r="AF64" s="148"/>
      <c r="AG64" s="148"/>
      <c r="AH64" s="148"/>
      <c r="AI64" s="149"/>
      <c r="AJ64" s="147"/>
      <c r="AK64" s="148"/>
      <c r="AL64" s="148"/>
      <c r="AM64" s="148"/>
      <c r="AN64" s="148"/>
      <c r="AO64" s="149"/>
    </row>
    <row r="65" spans="1:41" ht="11.25" customHeight="1">
      <c r="A65" s="31"/>
      <c r="B65" s="44"/>
      <c r="C65" s="45"/>
      <c r="D65" s="47"/>
      <c r="E65" s="47"/>
      <c r="F65" s="51"/>
      <c r="G65" s="6"/>
      <c r="H65" s="41"/>
      <c r="I65" s="42"/>
      <c r="J65" s="43"/>
      <c r="K65" s="52"/>
      <c r="L65" s="51"/>
      <c r="M65" s="6"/>
      <c r="N65" s="41"/>
      <c r="O65" s="42"/>
      <c r="P65" s="43"/>
      <c r="Q65" s="52"/>
      <c r="R65" s="51"/>
      <c r="S65" s="6"/>
      <c r="T65" s="41"/>
      <c r="U65" s="42"/>
      <c r="V65" s="43"/>
      <c r="W65" s="52"/>
      <c r="X65" s="51"/>
      <c r="Y65" s="6"/>
      <c r="Z65" s="41"/>
      <c r="AA65" s="42"/>
      <c r="AB65" s="43"/>
      <c r="AC65" s="52"/>
      <c r="AD65" s="51"/>
      <c r="AE65" s="6"/>
      <c r="AF65" s="41"/>
      <c r="AG65" s="42"/>
      <c r="AH65" s="43"/>
      <c r="AI65" s="52"/>
      <c r="AJ65" s="51"/>
      <c r="AK65" s="6"/>
      <c r="AL65" s="41"/>
      <c r="AM65" s="42"/>
      <c r="AN65" s="43"/>
      <c r="AO65" s="52"/>
    </row>
    <row r="66" spans="1:41" ht="11.25" customHeight="1">
      <c r="A66" s="31"/>
      <c r="B66" s="44"/>
      <c r="C66" s="53"/>
      <c r="D66" s="47"/>
      <c r="E66" s="47"/>
      <c r="F66" s="51"/>
      <c r="G66" s="6"/>
      <c r="H66" s="41"/>
      <c r="I66" s="42"/>
      <c r="K66" s="52"/>
      <c r="L66" s="51"/>
      <c r="M66" s="6"/>
      <c r="N66" s="41"/>
      <c r="O66" s="42"/>
      <c r="Q66" s="52"/>
      <c r="R66" s="51"/>
      <c r="S66" s="6"/>
      <c r="T66" s="41"/>
      <c r="U66" s="42"/>
      <c r="W66" s="52"/>
      <c r="X66" s="51"/>
      <c r="Y66" s="6"/>
      <c r="Z66" s="41"/>
      <c r="AA66" s="42"/>
      <c r="AC66" s="52"/>
      <c r="AD66" s="51"/>
      <c r="AE66" s="6"/>
      <c r="AF66" s="41"/>
      <c r="AG66" s="42"/>
      <c r="AI66" s="52"/>
      <c r="AJ66" s="51"/>
      <c r="AK66" s="6"/>
      <c r="AL66" s="41"/>
      <c r="AM66" s="42"/>
      <c r="AO66" s="52"/>
    </row>
    <row r="67" spans="1:41" ht="11.25" customHeight="1">
      <c r="A67" s="31"/>
      <c r="B67" s="44"/>
      <c r="C67" s="53"/>
      <c r="D67" s="54" t="s">
        <v>19</v>
      </c>
      <c r="K67" s="52" t="e">
        <f>(($A67-$A64)*3600)/(((H67*60)+I67)-((H64*60)+I64))</f>
        <v>#DIV/0!</v>
      </c>
      <c r="Q67" s="52" t="e">
        <f>(($A67-$A64)*3600)/(((N67*60)+O67)-((N64*60)+O64))</f>
        <v>#DIV/0!</v>
      </c>
      <c r="W67" s="52" t="e">
        <f>(($A67-$A64)*3600)/(((T67*60)+U67)-((T64*60)+U64))</f>
        <v>#DIV/0!</v>
      </c>
      <c r="AC67" s="52" t="e">
        <f>(($A67-$A64)*3600)/(((Z67*60)+AA67)-((Z64*60)+AA64))</f>
        <v>#DIV/0!</v>
      </c>
      <c r="AI67" s="52" t="e">
        <f>(($A67-$A64)*3600)/(((AF67*60)+AG67)-((AF64*60)+AG64))</f>
        <v>#DIV/0!</v>
      </c>
      <c r="AO67" s="52" t="e">
        <f>(($A67-$A64)*3600)/(((AL67*60)+AM67)-((AL64*60)+AM64))</f>
        <v>#DIV/0!</v>
      </c>
    </row>
    <row r="68" spans="1:41" ht="11.25" customHeight="1">
      <c r="A68" s="31"/>
      <c r="B68" s="44"/>
      <c r="C68" s="53"/>
      <c r="D68" s="54" t="s">
        <v>20</v>
      </c>
      <c r="K68" s="57" t="e">
        <f>(($A68-$A64)*3600)/(((H68*60)+I68)-((H64*60)+I64))</f>
        <v>#DIV/0!</v>
      </c>
      <c r="Q68" s="57" t="e">
        <f>(($A68-$A64)*3600)/(((N68*60)+O68)-((N64*60)+O64))</f>
        <v>#DIV/0!</v>
      </c>
      <c r="W68" s="57" t="e">
        <f>(($A68-$A64)*3600)/(((T68*60)+U68)-((T64*60)+U64))</f>
        <v>#DIV/0!</v>
      </c>
      <c r="AC68" s="57" t="e">
        <f>(($A68-$A64)*3600)/(((Z68*60)+AA68)-((Z64*60)+AA64))</f>
        <v>#DIV/0!</v>
      </c>
      <c r="AI68" s="57" t="e">
        <f>(($A68-$A64)*3600)/(((AF68*60)+AG68)-((AF64*60)+AG64))</f>
        <v>#DIV/0!</v>
      </c>
      <c r="AO68" s="57" t="e">
        <f>(($A68-$A64)*3600)/(((AL68*60)+AM68)-((AL64*60)+AM64))</f>
        <v>#DIV/0!</v>
      </c>
    </row>
    <row r="69" spans="1:40" ht="11.25" customHeight="1">
      <c r="A69" s="31"/>
      <c r="B69" s="44"/>
      <c r="C69" s="53"/>
      <c r="D69" s="47"/>
      <c r="E69" s="47"/>
      <c r="F69" s="51"/>
      <c r="G69" s="6"/>
      <c r="H69" s="41"/>
      <c r="I69" s="42"/>
      <c r="J69" s="43"/>
      <c r="L69" s="51"/>
      <c r="M69" s="6"/>
      <c r="N69" s="41"/>
      <c r="O69" s="42"/>
      <c r="P69" s="43"/>
      <c r="R69" s="51"/>
      <c r="S69" s="6"/>
      <c r="T69" s="41"/>
      <c r="U69" s="42"/>
      <c r="V69" s="43"/>
      <c r="X69" s="51"/>
      <c r="Y69" s="6"/>
      <c r="Z69" s="41"/>
      <c r="AA69" s="42"/>
      <c r="AB69" s="43"/>
      <c r="AD69" s="51"/>
      <c r="AE69" s="6"/>
      <c r="AF69" s="41"/>
      <c r="AG69" s="42"/>
      <c r="AH69" s="43"/>
      <c r="AJ69" s="51"/>
      <c r="AK69" s="6"/>
      <c r="AL69" s="41"/>
      <c r="AM69" s="42"/>
      <c r="AN69" s="43"/>
    </row>
    <row r="70" spans="1:41" ht="11.25" customHeight="1">
      <c r="A70" s="31"/>
      <c r="B70" s="44"/>
      <c r="C70" s="53"/>
      <c r="D70" s="162" t="s">
        <v>21</v>
      </c>
      <c r="E70" s="163"/>
      <c r="F70" s="51"/>
      <c r="G70" s="6"/>
      <c r="H70" s="41"/>
      <c r="I70" s="42"/>
      <c r="J70" s="43"/>
      <c r="K70" s="52" t="e">
        <f>(($A70-$A68)*3600)/(((H70*60)+I70)-((H69*60)+I69))</f>
        <v>#DIV/0!</v>
      </c>
      <c r="L70" s="51"/>
      <c r="M70" s="6"/>
      <c r="N70" s="41"/>
      <c r="O70" s="42"/>
      <c r="P70" s="43"/>
      <c r="Q70" s="52" t="e">
        <f>(($A70-$A68)*3600)/(((N70*60)+O70)-((N69*60)+O69))</f>
        <v>#DIV/0!</v>
      </c>
      <c r="R70" s="51"/>
      <c r="S70" s="6"/>
      <c r="T70" s="41"/>
      <c r="U70" s="42"/>
      <c r="V70" s="43"/>
      <c r="W70" s="52" t="e">
        <f>(($A70-$A68)*3600)/(((T70*60)+U70)-((T69*60)+U69))</f>
        <v>#DIV/0!</v>
      </c>
      <c r="X70" s="51"/>
      <c r="Y70" s="6"/>
      <c r="Z70" s="41"/>
      <c r="AA70" s="42"/>
      <c r="AB70" s="43"/>
      <c r="AC70" s="52" t="e">
        <f>(($A70-$A68)*3600)/(((Z70*60)+AA70)-((Z69*60)+AA69))</f>
        <v>#DIV/0!</v>
      </c>
      <c r="AD70" s="51"/>
      <c r="AE70" s="6"/>
      <c r="AF70" s="41"/>
      <c r="AG70" s="42"/>
      <c r="AH70" s="43"/>
      <c r="AI70" s="52" t="e">
        <f>(($A70-$A68)*3600)/(((AF70*60)+AG70)-((AF69*60)+AG69))</f>
        <v>#DIV/0!</v>
      </c>
      <c r="AJ70" s="51"/>
      <c r="AK70" s="6"/>
      <c r="AL70" s="41"/>
      <c r="AM70" s="42"/>
      <c r="AN70" s="43"/>
      <c r="AO70" s="52" t="e">
        <f>(($A70-$A68)*3600)/(((AL70*60)+AM70)-((AL69*60)+AM69))</f>
        <v>#DIV/0!</v>
      </c>
    </row>
    <row r="71" spans="1:41" ht="11.25" customHeight="1">
      <c r="A71" s="31"/>
      <c r="B71" s="44"/>
      <c r="C71" s="53"/>
      <c r="D71" s="47"/>
      <c r="E71" s="47"/>
      <c r="F71" s="51"/>
      <c r="G71" s="6"/>
      <c r="H71" s="41"/>
      <c r="I71" s="42"/>
      <c r="J71" s="43"/>
      <c r="K71" s="52"/>
      <c r="L71" s="51"/>
      <c r="M71" s="6"/>
      <c r="N71" s="41"/>
      <c r="O71" s="42"/>
      <c r="P71" s="43"/>
      <c r="Q71" s="52"/>
      <c r="R71" s="51"/>
      <c r="S71" s="6"/>
      <c r="T71" s="41"/>
      <c r="U71" s="42"/>
      <c r="V71" s="43"/>
      <c r="W71" s="52"/>
      <c r="X71" s="51"/>
      <c r="Y71" s="6"/>
      <c r="Z71" s="41"/>
      <c r="AA71" s="42"/>
      <c r="AB71" s="43"/>
      <c r="AC71" s="52"/>
      <c r="AD71" s="51"/>
      <c r="AE71" s="6"/>
      <c r="AF71" s="41"/>
      <c r="AG71" s="42"/>
      <c r="AH71" s="43"/>
      <c r="AI71" s="52"/>
      <c r="AJ71" s="51"/>
      <c r="AK71" s="6"/>
      <c r="AL71" s="41"/>
      <c r="AM71" s="42"/>
      <c r="AN71" s="43"/>
      <c r="AO71" s="52"/>
    </row>
    <row r="72" spans="1:41" ht="11.25" customHeight="1">
      <c r="A72" s="31"/>
      <c r="B72" s="44"/>
      <c r="C72" s="53"/>
      <c r="D72" s="47"/>
      <c r="E72" s="47"/>
      <c r="F72" s="51"/>
      <c r="G72" s="6"/>
      <c r="H72" s="41"/>
      <c r="I72" s="42"/>
      <c r="J72" s="43"/>
      <c r="K72" s="52"/>
      <c r="L72" s="51"/>
      <c r="M72" s="6"/>
      <c r="N72" s="41"/>
      <c r="O72" s="42"/>
      <c r="P72" s="43"/>
      <c r="Q72" s="52"/>
      <c r="R72" s="51"/>
      <c r="S72" s="6"/>
      <c r="T72" s="41"/>
      <c r="U72" s="42"/>
      <c r="V72" s="43"/>
      <c r="W72" s="52"/>
      <c r="X72" s="51"/>
      <c r="Y72" s="6"/>
      <c r="Z72" s="41"/>
      <c r="AA72" s="42"/>
      <c r="AB72" s="43"/>
      <c r="AC72" s="52"/>
      <c r="AD72" s="51"/>
      <c r="AE72" s="6"/>
      <c r="AF72" s="41"/>
      <c r="AG72" s="42"/>
      <c r="AH72" s="43"/>
      <c r="AI72" s="52"/>
      <c r="AJ72" s="51"/>
      <c r="AK72" s="6"/>
      <c r="AL72" s="41"/>
      <c r="AM72" s="42"/>
      <c r="AN72" s="43"/>
      <c r="AO72" s="52"/>
    </row>
    <row r="73" spans="1:41" ht="11.25" customHeight="1">
      <c r="A73" s="31"/>
      <c r="B73" s="44"/>
      <c r="C73" s="53"/>
      <c r="D73" s="47"/>
      <c r="E73" s="47"/>
      <c r="F73" s="51"/>
      <c r="G73" s="6"/>
      <c r="H73" s="41"/>
      <c r="I73" s="42"/>
      <c r="J73" s="43"/>
      <c r="K73" s="52"/>
      <c r="L73" s="51"/>
      <c r="M73" s="6"/>
      <c r="N73" s="41"/>
      <c r="O73" s="42"/>
      <c r="P73" s="43"/>
      <c r="Q73" s="52"/>
      <c r="R73" s="51"/>
      <c r="S73" s="6"/>
      <c r="T73" s="41"/>
      <c r="U73" s="42"/>
      <c r="V73" s="43"/>
      <c r="W73" s="52"/>
      <c r="X73" s="51"/>
      <c r="Y73" s="6"/>
      <c r="Z73" s="41"/>
      <c r="AA73" s="42"/>
      <c r="AB73" s="43"/>
      <c r="AC73" s="52"/>
      <c r="AD73" s="51"/>
      <c r="AE73" s="6"/>
      <c r="AF73" s="41"/>
      <c r="AG73" s="42"/>
      <c r="AH73" s="43"/>
      <c r="AI73" s="52"/>
      <c r="AJ73" s="51"/>
      <c r="AK73" s="6"/>
      <c r="AL73" s="41"/>
      <c r="AM73" s="42"/>
      <c r="AN73" s="43"/>
      <c r="AO73" s="52"/>
    </row>
    <row r="74" spans="1:41" ht="11.25" customHeight="1">
      <c r="A74" s="31"/>
      <c r="B74" s="41"/>
      <c r="C74" s="53"/>
      <c r="D74" s="58"/>
      <c r="E74" s="47"/>
      <c r="F74" s="25"/>
      <c r="G74" s="6"/>
      <c r="H74" s="41"/>
      <c r="I74" s="42"/>
      <c r="J74" s="43"/>
      <c r="K74" s="52"/>
      <c r="L74" s="25"/>
      <c r="M74" s="6"/>
      <c r="N74" s="41"/>
      <c r="O74" s="42"/>
      <c r="P74" s="43"/>
      <c r="Q74" s="52"/>
      <c r="R74" s="25"/>
      <c r="S74" s="6"/>
      <c r="T74" s="41"/>
      <c r="U74" s="42"/>
      <c r="V74" s="43"/>
      <c r="W74" s="52"/>
      <c r="X74" s="25"/>
      <c r="Y74" s="6"/>
      <c r="Z74" s="41"/>
      <c r="AA74" s="42"/>
      <c r="AB74" s="43"/>
      <c r="AC74" s="52"/>
      <c r="AD74" s="25"/>
      <c r="AE74" s="6"/>
      <c r="AF74" s="41"/>
      <c r="AG74" s="42"/>
      <c r="AH74" s="43"/>
      <c r="AI74" s="52"/>
      <c r="AJ74" s="25"/>
      <c r="AK74" s="6"/>
      <c r="AL74" s="41"/>
      <c r="AM74" s="42"/>
      <c r="AN74" s="43"/>
      <c r="AO74" s="52"/>
    </row>
    <row r="75" spans="1:41" ht="11.25" customHeight="1">
      <c r="A75" s="31"/>
      <c r="B75" s="41"/>
      <c r="C75" s="53"/>
      <c r="D75" s="47" t="str">
        <f>+D10</f>
        <v>CARLISLE</v>
      </c>
      <c r="E75" s="47"/>
      <c r="F75" s="54" t="str">
        <f>+F10</f>
        <v>n</v>
      </c>
      <c r="G75" s="59"/>
      <c r="H75" s="54">
        <f aca="true" t="shared" si="7" ref="H75:I79">+H10</f>
        <v>0</v>
      </c>
      <c r="I75" s="56">
        <f t="shared" si="7"/>
        <v>0</v>
      </c>
      <c r="J75" s="60"/>
      <c r="K75" s="61">
        <f>IF(F75="","",IF(F75="i","",J75))</f>
        <v>0</v>
      </c>
      <c r="L75" s="54" t="str">
        <f>+L10</f>
        <v>n</v>
      </c>
      <c r="M75" s="59"/>
      <c r="N75" s="54">
        <f aca="true" t="shared" si="8" ref="N75:O79">+N10</f>
        <v>0</v>
      </c>
      <c r="O75" s="56">
        <f t="shared" si="8"/>
        <v>0</v>
      </c>
      <c r="P75" s="60"/>
      <c r="Q75" s="61">
        <f>IF(L75="","",IF(L75="i","",P75))</f>
        <v>0</v>
      </c>
      <c r="R75" s="54" t="str">
        <f>+R10</f>
        <v>n</v>
      </c>
      <c r="S75" s="59"/>
      <c r="T75" s="54">
        <f aca="true" t="shared" si="9" ref="T75:U79">+T10</f>
        <v>0</v>
      </c>
      <c r="U75" s="56">
        <f t="shared" si="9"/>
        <v>0</v>
      </c>
      <c r="V75" s="60"/>
      <c r="W75" s="61">
        <f>IF(R75="","",IF(R75="i","",V75))</f>
        <v>0</v>
      </c>
      <c r="X75" s="54" t="str">
        <f>+X10</f>
        <v>n</v>
      </c>
      <c r="Y75" s="59"/>
      <c r="Z75" s="54">
        <f aca="true" t="shared" si="10" ref="Z75:AA79">+Z10</f>
        <v>0</v>
      </c>
      <c r="AA75" s="56">
        <f t="shared" si="10"/>
        <v>0</v>
      </c>
      <c r="AB75" s="60"/>
      <c r="AC75" s="61">
        <f>IF(X75="","",IF(X75="i","",AB75))</f>
        <v>0</v>
      </c>
      <c r="AD75" s="54" t="str">
        <f>+AD10</f>
        <v>n</v>
      </c>
      <c r="AE75" s="59"/>
      <c r="AF75" s="54">
        <f aca="true" t="shared" si="11" ref="AF75:AG79">+AF10</f>
        <v>0</v>
      </c>
      <c r="AG75" s="56">
        <f t="shared" si="11"/>
        <v>0</v>
      </c>
      <c r="AH75" s="60"/>
      <c r="AI75" s="61">
        <f>IF(AD75="","",IF(AD75="i","",AH75))</f>
        <v>0</v>
      </c>
      <c r="AJ75" s="54" t="str">
        <f>+AJ10</f>
        <v>n</v>
      </c>
      <c r="AK75" s="59"/>
      <c r="AL75" s="54">
        <f aca="true" t="shared" si="12" ref="AL75:AM79">+AL10</f>
        <v>0</v>
      </c>
      <c r="AM75" s="56">
        <f t="shared" si="12"/>
        <v>0</v>
      </c>
      <c r="AN75" s="60"/>
      <c r="AO75" s="61">
        <f>IF(AJ75="","",IF(AJ75="i","",AN75))</f>
        <v>0</v>
      </c>
    </row>
    <row r="76" spans="1:41" ht="11.25" customHeight="1">
      <c r="A76" s="31"/>
      <c r="B76" s="41"/>
      <c r="C76" s="53"/>
      <c r="D76" s="47" t="str">
        <f>+D11</f>
        <v>Upperby J</v>
      </c>
      <c r="E76" s="47"/>
      <c r="F76" s="54" t="str">
        <f>+F11</f>
        <v>n</v>
      </c>
      <c r="G76" s="59"/>
      <c r="H76" s="54">
        <f t="shared" si="7"/>
        <v>0</v>
      </c>
      <c r="I76" s="56">
        <f t="shared" si="7"/>
        <v>0</v>
      </c>
      <c r="J76" s="60">
        <f>IF(F75&lt;&gt;"d",((((H76*60+I76))-(H75*60+I75))/24/60/60)+J75,((H76*60+I76)/24/60/60+J75))</f>
        <v>0</v>
      </c>
      <c r="K76" s="61">
        <f>IF(F76="","",IF(F76="i","",J76))</f>
        <v>0</v>
      </c>
      <c r="L76" s="54" t="str">
        <f>+L11</f>
        <v>n</v>
      </c>
      <c r="M76" s="59"/>
      <c r="N76" s="54">
        <f t="shared" si="8"/>
        <v>0</v>
      </c>
      <c r="O76" s="56">
        <f t="shared" si="8"/>
        <v>0</v>
      </c>
      <c r="P76" s="60">
        <f>IF(L75&lt;&gt;"d",((((N76*60+O76))-(N75*60+O75))/24/60/60)+P75,((N76*60+O76)/24/60/60+P75))</f>
        <v>0</v>
      </c>
      <c r="Q76" s="61">
        <f>IF(L76="","",IF(L76="i","",P76))</f>
        <v>0</v>
      </c>
      <c r="R76" s="54" t="str">
        <f>+R11</f>
        <v>n</v>
      </c>
      <c r="S76" s="59"/>
      <c r="T76" s="54">
        <f t="shared" si="9"/>
        <v>0</v>
      </c>
      <c r="U76" s="56">
        <f t="shared" si="9"/>
        <v>0</v>
      </c>
      <c r="V76" s="60">
        <f>IF(R75&lt;&gt;"d",((((T76*60+U76))-(T75*60+U75))/24/60/60)+V75,((T76*60+U76)/24/60/60+V75))</f>
        <v>0</v>
      </c>
      <c r="W76" s="61">
        <f>IF(R76="","",IF(R76="i","",V76))</f>
        <v>0</v>
      </c>
      <c r="X76" s="54" t="str">
        <f>+X11</f>
        <v>n</v>
      </c>
      <c r="Y76" s="59"/>
      <c r="Z76" s="54">
        <f t="shared" si="10"/>
        <v>0</v>
      </c>
      <c r="AA76" s="56">
        <f t="shared" si="10"/>
        <v>0</v>
      </c>
      <c r="AB76" s="60">
        <f>IF(X75&lt;&gt;"d",((((Z76*60+AA76))-(Z75*60+AA75))/24/60/60)+AB75,((Z76*60+AA76)/24/60/60+AB75))</f>
        <v>0</v>
      </c>
      <c r="AC76" s="61">
        <f>IF(X76="","",IF(X76="i","",AB76))</f>
        <v>0</v>
      </c>
      <c r="AD76" s="54" t="str">
        <f>+AD11</f>
        <v>n</v>
      </c>
      <c r="AE76" s="59"/>
      <c r="AF76" s="54">
        <f t="shared" si="11"/>
        <v>0</v>
      </c>
      <c r="AG76" s="56">
        <f t="shared" si="11"/>
        <v>0</v>
      </c>
      <c r="AH76" s="60">
        <f>IF(AD75&lt;&gt;"d",((((AF76*60+AG76))-(AF75*60+AG75))/24/60/60)+AH75,((AF76*60+AG76)/24/60/60+AH75))</f>
        <v>0</v>
      </c>
      <c r="AI76" s="61">
        <f>IF(AD76="","",IF(AD76="i","",AH76))</f>
        <v>0</v>
      </c>
      <c r="AJ76" s="54" t="str">
        <f>+AJ11</f>
        <v>n</v>
      </c>
      <c r="AK76" s="59"/>
      <c r="AL76" s="54">
        <f t="shared" si="12"/>
        <v>0</v>
      </c>
      <c r="AM76" s="56">
        <f t="shared" si="12"/>
        <v>0</v>
      </c>
      <c r="AN76" s="60">
        <f>IF(AJ75&lt;&gt;"d",((((AL76*60+AM76))-(AL75*60+AM75))/24/60/60)+AN75,((AL76*60+AM76)/24/60/60+AN75))</f>
        <v>0</v>
      </c>
      <c r="AO76" s="61">
        <f>IF(AJ76="","",IF(AJ76="i","",AN76))</f>
        <v>0</v>
      </c>
    </row>
    <row r="77" spans="1:41" ht="11.25" customHeight="1">
      <c r="A77" s="31"/>
      <c r="B77" s="44"/>
      <c r="C77" s="53"/>
      <c r="D77" s="47" t="str">
        <f>+D12</f>
        <v>Brisco (sta)</v>
      </c>
      <c r="E77" s="47"/>
      <c r="F77" s="54" t="str">
        <f>+F12</f>
        <v>n</v>
      </c>
      <c r="G77" s="59"/>
      <c r="H77" s="54">
        <f t="shared" si="7"/>
        <v>0</v>
      </c>
      <c r="I77" s="56">
        <f t="shared" si="7"/>
        <v>0</v>
      </c>
      <c r="J77" s="60">
        <f aca="true" t="shared" si="13" ref="J77:J119">IF(F76&lt;&gt;"d",((((H77*60+I77))-(H76*60+I76))/24/60/60)+J76,((H77*60+I77)/24/60/60+J76))</f>
        <v>0</v>
      </c>
      <c r="K77" s="61">
        <f aca="true" t="shared" si="14" ref="K77:K119">IF(F77="","",IF(F77="i","",J77))</f>
        <v>0</v>
      </c>
      <c r="L77" s="54" t="str">
        <f>+L12</f>
        <v>n</v>
      </c>
      <c r="M77" s="59"/>
      <c r="N77" s="54">
        <f t="shared" si="8"/>
        <v>0</v>
      </c>
      <c r="O77" s="56">
        <f t="shared" si="8"/>
        <v>0</v>
      </c>
      <c r="P77" s="60">
        <f aca="true" t="shared" si="15" ref="P77:P119">IF(L76&lt;&gt;"d",((((N77*60+O77))-(N76*60+O76))/24/60/60)+P76,((N77*60+O77)/24/60/60+P76))</f>
        <v>0</v>
      </c>
      <c r="Q77" s="61">
        <f aca="true" t="shared" si="16" ref="Q77:Q119">IF(L77="","",IF(L77="i","",P77))</f>
        <v>0</v>
      </c>
      <c r="R77" s="54" t="str">
        <f>+R12</f>
        <v>n</v>
      </c>
      <c r="S77" s="59"/>
      <c r="T77" s="54">
        <f t="shared" si="9"/>
        <v>0</v>
      </c>
      <c r="U77" s="56">
        <f t="shared" si="9"/>
        <v>0</v>
      </c>
      <c r="V77" s="60">
        <f aca="true" t="shared" si="17" ref="V77:V119">IF(R76&lt;&gt;"d",((((T77*60+U77))-(T76*60+U76))/24/60/60)+V76,((T77*60+U77)/24/60/60+V76))</f>
        <v>0</v>
      </c>
      <c r="W77" s="61">
        <f aca="true" t="shared" si="18" ref="W77:W119">IF(R77="","",IF(R77="i","",V77))</f>
        <v>0</v>
      </c>
      <c r="X77" s="54" t="str">
        <f>+X12</f>
        <v>n</v>
      </c>
      <c r="Y77" s="59"/>
      <c r="Z77" s="54">
        <f t="shared" si="10"/>
        <v>0</v>
      </c>
      <c r="AA77" s="56">
        <f t="shared" si="10"/>
        <v>0</v>
      </c>
      <c r="AB77" s="60">
        <f aca="true" t="shared" si="19" ref="AB77:AB119">IF(X76&lt;&gt;"d",((((Z77*60+AA77))-(Z76*60+AA76))/24/60/60)+AB76,((Z77*60+AA77)/24/60/60+AB76))</f>
        <v>0</v>
      </c>
      <c r="AC77" s="61">
        <f aca="true" t="shared" si="20" ref="AC77:AC119">IF(X77="","",IF(X77="i","",AB77))</f>
        <v>0</v>
      </c>
      <c r="AD77" s="54" t="str">
        <f>+AD12</f>
        <v>n</v>
      </c>
      <c r="AE77" s="59"/>
      <c r="AF77" s="54">
        <f t="shared" si="11"/>
        <v>0</v>
      </c>
      <c r="AG77" s="56">
        <f t="shared" si="11"/>
        <v>0</v>
      </c>
      <c r="AH77" s="60">
        <f aca="true" t="shared" si="21" ref="AH77:AH119">IF(AD76&lt;&gt;"d",((((AF77*60+AG77))-(AF76*60+AG76))/24/60/60)+AH76,((AF77*60+AG77)/24/60/60+AH76))</f>
        <v>0</v>
      </c>
      <c r="AI77" s="61">
        <f aca="true" t="shared" si="22" ref="AI77:AI119">IF(AD77="","",IF(AD77="i","",AH77))</f>
        <v>0</v>
      </c>
      <c r="AJ77" s="54" t="str">
        <f>+AJ12</f>
        <v>n</v>
      </c>
      <c r="AK77" s="59"/>
      <c r="AL77" s="54">
        <f t="shared" si="12"/>
        <v>0</v>
      </c>
      <c r="AM77" s="56">
        <f t="shared" si="12"/>
        <v>0</v>
      </c>
      <c r="AN77" s="60">
        <f aca="true" t="shared" si="23" ref="AN77:AN119">IF(AJ76&lt;&gt;"d",((((AL77*60+AM77))-(AL76*60+AM76))/24/60/60)+AN76,((AL77*60+AM77)/24/60/60+AN76))</f>
        <v>0</v>
      </c>
      <c r="AO77" s="61">
        <f aca="true" t="shared" si="24" ref="AO77:AO119">IF(AJ77="","",IF(AJ77="i","",AN77))</f>
        <v>0</v>
      </c>
    </row>
    <row r="78" spans="4:41" ht="11.25" customHeight="1">
      <c r="D78" s="47" t="str">
        <f>+D13</f>
        <v>Wreay</v>
      </c>
      <c r="F78" s="54" t="str">
        <f>+F13</f>
        <v>n</v>
      </c>
      <c r="G78" s="59"/>
      <c r="H78" s="54">
        <f t="shared" si="7"/>
        <v>0</v>
      </c>
      <c r="I78" s="56">
        <f t="shared" si="7"/>
        <v>0</v>
      </c>
      <c r="J78" s="60">
        <f t="shared" si="13"/>
        <v>0</v>
      </c>
      <c r="K78" s="61">
        <f t="shared" si="14"/>
        <v>0</v>
      </c>
      <c r="L78" s="54" t="str">
        <f>+L13</f>
        <v>n</v>
      </c>
      <c r="M78" s="59"/>
      <c r="N78" s="54">
        <f t="shared" si="8"/>
        <v>0</v>
      </c>
      <c r="O78" s="56">
        <f t="shared" si="8"/>
        <v>0</v>
      </c>
      <c r="P78" s="60">
        <f t="shared" si="15"/>
        <v>0</v>
      </c>
      <c r="Q78" s="61">
        <f t="shared" si="16"/>
        <v>0</v>
      </c>
      <c r="R78" s="54" t="str">
        <f>+R13</f>
        <v>n</v>
      </c>
      <c r="S78" s="59"/>
      <c r="T78" s="54">
        <f t="shared" si="9"/>
        <v>0</v>
      </c>
      <c r="U78" s="56">
        <f t="shared" si="9"/>
        <v>0</v>
      </c>
      <c r="V78" s="60">
        <f t="shared" si="17"/>
        <v>0</v>
      </c>
      <c r="W78" s="61">
        <f t="shared" si="18"/>
        <v>0</v>
      </c>
      <c r="X78" s="54" t="str">
        <f>+X13</f>
        <v>n</v>
      </c>
      <c r="Y78" s="59"/>
      <c r="Z78" s="54">
        <f t="shared" si="10"/>
        <v>0</v>
      </c>
      <c r="AA78" s="56">
        <f t="shared" si="10"/>
        <v>0</v>
      </c>
      <c r="AB78" s="60">
        <f t="shared" si="19"/>
        <v>0</v>
      </c>
      <c r="AC78" s="61">
        <f t="shared" si="20"/>
        <v>0</v>
      </c>
      <c r="AD78" s="54" t="str">
        <f>+AD13</f>
        <v>n</v>
      </c>
      <c r="AE78" s="59"/>
      <c r="AF78" s="54">
        <f t="shared" si="11"/>
        <v>0</v>
      </c>
      <c r="AG78" s="56">
        <f t="shared" si="11"/>
        <v>0</v>
      </c>
      <c r="AH78" s="60">
        <f t="shared" si="21"/>
        <v>0</v>
      </c>
      <c r="AI78" s="61">
        <f t="shared" si="22"/>
        <v>0</v>
      </c>
      <c r="AJ78" s="54" t="str">
        <f>+AJ13</f>
        <v>n</v>
      </c>
      <c r="AK78" s="59"/>
      <c r="AL78" s="54">
        <f t="shared" si="12"/>
        <v>0</v>
      </c>
      <c r="AM78" s="56">
        <f t="shared" si="12"/>
        <v>0</v>
      </c>
      <c r="AN78" s="60">
        <f t="shared" si="23"/>
        <v>0</v>
      </c>
      <c r="AO78" s="61">
        <f t="shared" si="24"/>
        <v>0</v>
      </c>
    </row>
    <row r="79" spans="4:41" ht="11.25" customHeight="1">
      <c r="D79" s="47" t="str">
        <f>+D14</f>
        <v>Southwaite</v>
      </c>
      <c r="F79" s="54" t="str">
        <f>+F14</f>
        <v>n</v>
      </c>
      <c r="G79" s="59"/>
      <c r="H79" s="54">
        <f t="shared" si="7"/>
        <v>0</v>
      </c>
      <c r="I79" s="56">
        <f t="shared" si="7"/>
        <v>0</v>
      </c>
      <c r="J79" s="60">
        <f t="shared" si="13"/>
        <v>0</v>
      </c>
      <c r="K79" s="61">
        <f t="shared" si="14"/>
        <v>0</v>
      </c>
      <c r="L79" s="54" t="str">
        <f>+L14</f>
        <v>n</v>
      </c>
      <c r="M79" s="59"/>
      <c r="N79" s="54">
        <f t="shared" si="8"/>
        <v>0</v>
      </c>
      <c r="O79" s="56">
        <f t="shared" si="8"/>
        <v>0</v>
      </c>
      <c r="P79" s="60">
        <f t="shared" si="15"/>
        <v>0</v>
      </c>
      <c r="Q79" s="61">
        <f t="shared" si="16"/>
        <v>0</v>
      </c>
      <c r="R79" s="54" t="str">
        <f>+R14</f>
        <v>n</v>
      </c>
      <c r="S79" s="59"/>
      <c r="T79" s="54">
        <f t="shared" si="9"/>
        <v>0</v>
      </c>
      <c r="U79" s="56">
        <f t="shared" si="9"/>
        <v>0</v>
      </c>
      <c r="V79" s="60">
        <f t="shared" si="17"/>
        <v>0</v>
      </c>
      <c r="W79" s="61">
        <f t="shared" si="18"/>
        <v>0</v>
      </c>
      <c r="X79" s="54" t="str">
        <f>+X14</f>
        <v>n</v>
      </c>
      <c r="Y79" s="59"/>
      <c r="Z79" s="54">
        <f t="shared" si="10"/>
        <v>0</v>
      </c>
      <c r="AA79" s="56">
        <f t="shared" si="10"/>
        <v>0</v>
      </c>
      <c r="AB79" s="60">
        <f t="shared" si="19"/>
        <v>0</v>
      </c>
      <c r="AC79" s="61">
        <f t="shared" si="20"/>
        <v>0</v>
      </c>
      <c r="AD79" s="54" t="str">
        <f>+AD14</f>
        <v>n</v>
      </c>
      <c r="AE79" s="59"/>
      <c r="AF79" s="54">
        <f t="shared" si="11"/>
        <v>0</v>
      </c>
      <c r="AG79" s="56">
        <f t="shared" si="11"/>
        <v>0</v>
      </c>
      <c r="AH79" s="60">
        <f t="shared" si="21"/>
        <v>0</v>
      </c>
      <c r="AI79" s="61">
        <f t="shared" si="22"/>
        <v>0</v>
      </c>
      <c r="AJ79" s="54" t="str">
        <f>+AJ14</f>
        <v>n</v>
      </c>
      <c r="AK79" s="59"/>
      <c r="AL79" s="54">
        <f t="shared" si="12"/>
        <v>0</v>
      </c>
      <c r="AM79" s="56">
        <f t="shared" si="12"/>
        <v>0</v>
      </c>
      <c r="AN79" s="60">
        <f t="shared" si="23"/>
        <v>0</v>
      </c>
      <c r="AO79" s="61">
        <f t="shared" si="24"/>
        <v>0</v>
      </c>
    </row>
    <row r="80" spans="4:41" ht="11.25" customHeight="1">
      <c r="D80" s="47" t="str">
        <f aca="true" t="shared" si="25" ref="D80:D92">+D17</f>
        <v>R Petteril</v>
      </c>
      <c r="F80" s="54" t="str">
        <f aca="true" t="shared" si="26" ref="F80:F92">+F17</f>
        <v>n</v>
      </c>
      <c r="G80" s="59"/>
      <c r="H80" s="54">
        <f aca="true" t="shared" si="27" ref="H80:I92">+H17</f>
        <v>0</v>
      </c>
      <c r="I80" s="56">
        <f t="shared" si="27"/>
        <v>0</v>
      </c>
      <c r="J80" s="60">
        <f t="shared" si="13"/>
        <v>0</v>
      </c>
      <c r="K80" s="61">
        <f t="shared" si="14"/>
        <v>0</v>
      </c>
      <c r="L80" s="54" t="str">
        <f aca="true" t="shared" si="28" ref="L80:L92">+L17</f>
        <v>n</v>
      </c>
      <c r="M80" s="59"/>
      <c r="N80" s="54">
        <f aca="true" t="shared" si="29" ref="N80:O92">+N17</f>
        <v>0</v>
      </c>
      <c r="O80" s="56">
        <f t="shared" si="29"/>
        <v>0</v>
      </c>
      <c r="P80" s="60">
        <f t="shared" si="15"/>
        <v>0</v>
      </c>
      <c r="Q80" s="61">
        <f t="shared" si="16"/>
        <v>0</v>
      </c>
      <c r="R80" s="54" t="str">
        <f aca="true" t="shared" si="30" ref="R80:R92">+R17</f>
        <v>n</v>
      </c>
      <c r="S80" s="59"/>
      <c r="T80" s="54">
        <f aca="true" t="shared" si="31" ref="T80:U92">+T17</f>
        <v>0</v>
      </c>
      <c r="U80" s="56">
        <f t="shared" si="31"/>
        <v>0</v>
      </c>
      <c r="V80" s="60">
        <f t="shared" si="17"/>
        <v>0</v>
      </c>
      <c r="W80" s="61">
        <f t="shared" si="18"/>
        <v>0</v>
      </c>
      <c r="X80" s="54" t="str">
        <f aca="true" t="shared" si="32" ref="X80:X92">+X17</f>
        <v>n</v>
      </c>
      <c r="Y80" s="59"/>
      <c r="Z80" s="54">
        <f aca="true" t="shared" si="33" ref="Z80:AA92">+Z17</f>
        <v>0</v>
      </c>
      <c r="AA80" s="56">
        <f t="shared" si="33"/>
        <v>0</v>
      </c>
      <c r="AB80" s="60">
        <f t="shared" si="19"/>
        <v>0</v>
      </c>
      <c r="AC80" s="61">
        <f t="shared" si="20"/>
        <v>0</v>
      </c>
      <c r="AD80" s="54" t="str">
        <f aca="true" t="shared" si="34" ref="AD80:AD92">+AD17</f>
        <v>n</v>
      </c>
      <c r="AE80" s="59"/>
      <c r="AF80" s="54">
        <f aca="true" t="shared" si="35" ref="AF80:AG92">+AF17</f>
        <v>0</v>
      </c>
      <c r="AG80" s="56">
        <f t="shared" si="35"/>
        <v>0</v>
      </c>
      <c r="AH80" s="60">
        <f t="shared" si="21"/>
        <v>0</v>
      </c>
      <c r="AI80" s="61">
        <f t="shared" si="22"/>
        <v>0</v>
      </c>
      <c r="AJ80" s="54" t="str">
        <f aca="true" t="shared" si="36" ref="AJ80:AJ92">+AJ17</f>
        <v>n</v>
      </c>
      <c r="AK80" s="59"/>
      <c r="AL80" s="54">
        <f aca="true" t="shared" si="37" ref="AL80:AM92">+AL17</f>
        <v>0</v>
      </c>
      <c r="AM80" s="56">
        <f t="shared" si="37"/>
        <v>0</v>
      </c>
      <c r="AN80" s="60">
        <f t="shared" si="23"/>
        <v>0</v>
      </c>
      <c r="AO80" s="61">
        <f t="shared" si="24"/>
        <v>0</v>
      </c>
    </row>
    <row r="81" spans="4:41" ht="11.25" customHeight="1">
      <c r="D81" s="47" t="str">
        <f t="shared" si="25"/>
        <v>Penrith</v>
      </c>
      <c r="F81" s="54" t="str">
        <f t="shared" si="26"/>
        <v>n</v>
      </c>
      <c r="G81" s="59"/>
      <c r="H81" s="54">
        <f t="shared" si="27"/>
        <v>0</v>
      </c>
      <c r="I81" s="56">
        <f t="shared" si="27"/>
        <v>0</v>
      </c>
      <c r="J81" s="60">
        <f t="shared" si="13"/>
        <v>0</v>
      </c>
      <c r="K81" s="61">
        <f t="shared" si="14"/>
        <v>0</v>
      </c>
      <c r="L81" s="54" t="str">
        <f t="shared" si="28"/>
        <v>n</v>
      </c>
      <c r="M81" s="59"/>
      <c r="N81" s="54">
        <f t="shared" si="29"/>
        <v>0</v>
      </c>
      <c r="O81" s="56">
        <f t="shared" si="29"/>
        <v>0</v>
      </c>
      <c r="P81" s="60">
        <f t="shared" si="15"/>
        <v>0</v>
      </c>
      <c r="Q81" s="61">
        <f t="shared" si="16"/>
        <v>0</v>
      </c>
      <c r="R81" s="54" t="str">
        <f t="shared" si="30"/>
        <v>n</v>
      </c>
      <c r="S81" s="59"/>
      <c r="T81" s="54">
        <f t="shared" si="31"/>
        <v>0</v>
      </c>
      <c r="U81" s="56">
        <f t="shared" si="31"/>
        <v>0</v>
      </c>
      <c r="V81" s="60">
        <f t="shared" si="17"/>
        <v>0</v>
      </c>
      <c r="W81" s="61">
        <f t="shared" si="18"/>
        <v>0</v>
      </c>
      <c r="X81" s="54" t="str">
        <f t="shared" si="32"/>
        <v>n</v>
      </c>
      <c r="Y81" s="59"/>
      <c r="Z81" s="54">
        <f t="shared" si="33"/>
        <v>0</v>
      </c>
      <c r="AA81" s="56">
        <f t="shared" si="33"/>
        <v>0</v>
      </c>
      <c r="AB81" s="60">
        <f t="shared" si="19"/>
        <v>0</v>
      </c>
      <c r="AC81" s="61">
        <f t="shared" si="20"/>
        <v>0</v>
      </c>
      <c r="AD81" s="54" t="str">
        <f t="shared" si="34"/>
        <v>n</v>
      </c>
      <c r="AE81" s="59"/>
      <c r="AF81" s="54">
        <f t="shared" si="35"/>
        <v>0</v>
      </c>
      <c r="AG81" s="56">
        <f t="shared" si="35"/>
        <v>0</v>
      </c>
      <c r="AH81" s="60">
        <f t="shared" si="21"/>
        <v>0</v>
      </c>
      <c r="AI81" s="61">
        <f t="shared" si="22"/>
        <v>0</v>
      </c>
      <c r="AJ81" s="54" t="str">
        <f t="shared" si="36"/>
        <v>n</v>
      </c>
      <c r="AK81" s="59"/>
      <c r="AL81" s="54">
        <f t="shared" si="37"/>
        <v>0</v>
      </c>
      <c r="AM81" s="56">
        <f t="shared" si="37"/>
        <v>0</v>
      </c>
      <c r="AN81" s="60">
        <f t="shared" si="23"/>
        <v>0</v>
      </c>
      <c r="AO81" s="61">
        <f t="shared" si="24"/>
        <v>0</v>
      </c>
    </row>
    <row r="82" spans="4:41" ht="11.25" customHeight="1">
      <c r="D82" s="47" t="str">
        <f t="shared" si="25"/>
        <v>Penrith</v>
      </c>
      <c r="F82" s="54" t="str">
        <f t="shared" si="26"/>
        <v>n</v>
      </c>
      <c r="G82" s="59"/>
      <c r="H82" s="54">
        <f t="shared" si="27"/>
        <v>0</v>
      </c>
      <c r="I82" s="56">
        <f t="shared" si="27"/>
        <v>0</v>
      </c>
      <c r="J82" s="60">
        <f t="shared" si="13"/>
        <v>0</v>
      </c>
      <c r="K82" s="61">
        <f t="shared" si="14"/>
        <v>0</v>
      </c>
      <c r="L82" s="54" t="str">
        <f t="shared" si="28"/>
        <v>n</v>
      </c>
      <c r="M82" s="59"/>
      <c r="N82" s="54">
        <f t="shared" si="29"/>
        <v>0</v>
      </c>
      <c r="O82" s="56">
        <f t="shared" si="29"/>
        <v>0</v>
      </c>
      <c r="P82" s="60">
        <f t="shared" si="15"/>
        <v>0</v>
      </c>
      <c r="Q82" s="61">
        <f t="shared" si="16"/>
        <v>0</v>
      </c>
      <c r="R82" s="54" t="str">
        <f t="shared" si="30"/>
        <v>n</v>
      </c>
      <c r="S82" s="59"/>
      <c r="T82" s="54">
        <f t="shared" si="31"/>
        <v>0</v>
      </c>
      <c r="U82" s="56">
        <f t="shared" si="31"/>
        <v>0</v>
      </c>
      <c r="V82" s="60">
        <f t="shared" si="17"/>
        <v>0</v>
      </c>
      <c r="W82" s="61">
        <f t="shared" si="18"/>
        <v>0</v>
      </c>
      <c r="X82" s="54" t="str">
        <f t="shared" si="32"/>
        <v>n</v>
      </c>
      <c r="Y82" s="59"/>
      <c r="Z82" s="54">
        <f t="shared" si="33"/>
        <v>0</v>
      </c>
      <c r="AA82" s="56">
        <f t="shared" si="33"/>
        <v>0</v>
      </c>
      <c r="AB82" s="60">
        <f t="shared" si="19"/>
        <v>0</v>
      </c>
      <c r="AC82" s="61">
        <f t="shared" si="20"/>
        <v>0</v>
      </c>
      <c r="AD82" s="54" t="str">
        <f t="shared" si="34"/>
        <v>n</v>
      </c>
      <c r="AE82" s="59"/>
      <c r="AF82" s="54">
        <f t="shared" si="35"/>
        <v>0</v>
      </c>
      <c r="AG82" s="56">
        <f t="shared" si="35"/>
        <v>0</v>
      </c>
      <c r="AH82" s="60">
        <f t="shared" si="21"/>
        <v>0</v>
      </c>
      <c r="AI82" s="61">
        <f t="shared" si="22"/>
        <v>0</v>
      </c>
      <c r="AJ82" s="54" t="str">
        <f t="shared" si="36"/>
        <v>n</v>
      </c>
      <c r="AK82" s="59"/>
      <c r="AL82" s="54">
        <f t="shared" si="37"/>
        <v>0</v>
      </c>
      <c r="AM82" s="56">
        <f t="shared" si="37"/>
        <v>0</v>
      </c>
      <c r="AN82" s="60">
        <f t="shared" si="23"/>
        <v>0</v>
      </c>
      <c r="AO82" s="61">
        <f t="shared" si="24"/>
        <v>0</v>
      </c>
    </row>
    <row r="83" spans="4:41" ht="11.25" customHeight="1">
      <c r="D83" s="47" t="str">
        <f t="shared" si="25"/>
        <v>Eden Valley J</v>
      </c>
      <c r="F83" s="54" t="str">
        <f t="shared" si="26"/>
        <v>n</v>
      </c>
      <c r="G83" s="59"/>
      <c r="H83" s="54">
        <f t="shared" si="27"/>
        <v>0</v>
      </c>
      <c r="I83" s="56">
        <f t="shared" si="27"/>
        <v>0</v>
      </c>
      <c r="J83" s="60">
        <f t="shared" si="13"/>
        <v>0</v>
      </c>
      <c r="K83" s="61">
        <f t="shared" si="14"/>
        <v>0</v>
      </c>
      <c r="L83" s="54" t="str">
        <f t="shared" si="28"/>
        <v>n</v>
      </c>
      <c r="M83" s="59"/>
      <c r="N83" s="54">
        <f t="shared" si="29"/>
        <v>0</v>
      </c>
      <c r="O83" s="56">
        <f t="shared" si="29"/>
        <v>0</v>
      </c>
      <c r="P83" s="60">
        <f t="shared" si="15"/>
        <v>0</v>
      </c>
      <c r="Q83" s="61">
        <f t="shared" si="16"/>
        <v>0</v>
      </c>
      <c r="R83" s="54" t="str">
        <f t="shared" si="30"/>
        <v>n</v>
      </c>
      <c r="S83" s="59"/>
      <c r="T83" s="54">
        <f t="shared" si="31"/>
        <v>0</v>
      </c>
      <c r="U83" s="56">
        <f t="shared" si="31"/>
        <v>0</v>
      </c>
      <c r="V83" s="60">
        <f t="shared" si="17"/>
        <v>0</v>
      </c>
      <c r="W83" s="61">
        <f t="shared" si="18"/>
        <v>0</v>
      </c>
      <c r="X83" s="54" t="str">
        <f t="shared" si="32"/>
        <v>n</v>
      </c>
      <c r="Y83" s="59"/>
      <c r="Z83" s="54">
        <f t="shared" si="33"/>
        <v>0</v>
      </c>
      <c r="AA83" s="56">
        <f t="shared" si="33"/>
        <v>0</v>
      </c>
      <c r="AB83" s="60">
        <f t="shared" si="19"/>
        <v>0</v>
      </c>
      <c r="AC83" s="61">
        <f t="shared" si="20"/>
        <v>0</v>
      </c>
      <c r="AD83" s="54" t="str">
        <f t="shared" si="34"/>
        <v>n</v>
      </c>
      <c r="AE83" s="59"/>
      <c r="AF83" s="54">
        <f t="shared" si="35"/>
        <v>0</v>
      </c>
      <c r="AG83" s="56">
        <f t="shared" si="35"/>
        <v>0</v>
      </c>
      <c r="AH83" s="60">
        <f t="shared" si="21"/>
        <v>0</v>
      </c>
      <c r="AI83" s="61">
        <f t="shared" si="22"/>
        <v>0</v>
      </c>
      <c r="AJ83" s="54" t="str">
        <f t="shared" si="36"/>
        <v>n</v>
      </c>
      <c r="AK83" s="59"/>
      <c r="AL83" s="54">
        <f t="shared" si="37"/>
        <v>0</v>
      </c>
      <c r="AM83" s="56">
        <f t="shared" si="37"/>
        <v>0</v>
      </c>
      <c r="AN83" s="60">
        <f t="shared" si="23"/>
        <v>0</v>
      </c>
      <c r="AO83" s="61">
        <f t="shared" si="24"/>
        <v>0</v>
      </c>
    </row>
    <row r="84" spans="4:41" ht="11.25" customHeight="1">
      <c r="D84" s="47" t="str">
        <f t="shared" si="25"/>
        <v>Bessie Ghyll</v>
      </c>
      <c r="F84" s="54" t="str">
        <f t="shared" si="26"/>
        <v>n</v>
      </c>
      <c r="G84" s="59"/>
      <c r="H84" s="54">
        <f t="shared" si="27"/>
        <v>0</v>
      </c>
      <c r="I84" s="56">
        <f t="shared" si="27"/>
        <v>0</v>
      </c>
      <c r="J84" s="60">
        <f t="shared" si="13"/>
        <v>0</v>
      </c>
      <c r="K84" s="61">
        <f t="shared" si="14"/>
        <v>0</v>
      </c>
      <c r="L84" s="54" t="str">
        <f t="shared" si="28"/>
        <v>n</v>
      </c>
      <c r="M84" s="59"/>
      <c r="N84" s="54">
        <f t="shared" si="29"/>
        <v>0</v>
      </c>
      <c r="O84" s="56">
        <f t="shared" si="29"/>
        <v>0</v>
      </c>
      <c r="P84" s="60">
        <f t="shared" si="15"/>
        <v>0</v>
      </c>
      <c r="Q84" s="61">
        <f t="shared" si="16"/>
        <v>0</v>
      </c>
      <c r="R84" s="54" t="str">
        <f t="shared" si="30"/>
        <v>n</v>
      </c>
      <c r="S84" s="59"/>
      <c r="T84" s="54">
        <f t="shared" si="31"/>
        <v>0</v>
      </c>
      <c r="U84" s="56">
        <f t="shared" si="31"/>
        <v>0</v>
      </c>
      <c r="V84" s="60">
        <f t="shared" si="17"/>
        <v>0</v>
      </c>
      <c r="W84" s="61">
        <f t="shared" si="18"/>
        <v>0</v>
      </c>
      <c r="X84" s="54" t="str">
        <f t="shared" si="32"/>
        <v>n</v>
      </c>
      <c r="Y84" s="59"/>
      <c r="Z84" s="54">
        <f t="shared" si="33"/>
        <v>0</v>
      </c>
      <c r="AA84" s="56">
        <f t="shared" si="33"/>
        <v>0</v>
      </c>
      <c r="AB84" s="60">
        <f t="shared" si="19"/>
        <v>0</v>
      </c>
      <c r="AC84" s="61">
        <f t="shared" si="20"/>
        <v>0</v>
      </c>
      <c r="AD84" s="54" t="str">
        <f t="shared" si="34"/>
        <v>n</v>
      </c>
      <c r="AE84" s="59"/>
      <c r="AF84" s="54">
        <f t="shared" si="35"/>
        <v>0</v>
      </c>
      <c r="AG84" s="56">
        <f t="shared" si="35"/>
        <v>0</v>
      </c>
      <c r="AH84" s="60">
        <f t="shared" si="21"/>
        <v>0</v>
      </c>
      <c r="AI84" s="61">
        <f t="shared" si="22"/>
        <v>0</v>
      </c>
      <c r="AJ84" s="54" t="str">
        <f t="shared" si="36"/>
        <v>n</v>
      </c>
      <c r="AK84" s="59"/>
      <c r="AL84" s="54">
        <f t="shared" si="37"/>
        <v>0</v>
      </c>
      <c r="AM84" s="56">
        <f t="shared" si="37"/>
        <v>0</v>
      </c>
      <c r="AN84" s="60">
        <f t="shared" si="23"/>
        <v>0</v>
      </c>
      <c r="AO84" s="61">
        <f t="shared" si="24"/>
        <v>0</v>
      </c>
    </row>
    <row r="85" spans="4:41" ht="11.25" customHeight="1">
      <c r="D85" s="47" t="str">
        <f t="shared" si="25"/>
        <v>Thrimby Grange</v>
      </c>
      <c r="F85" s="54" t="str">
        <f t="shared" si="26"/>
        <v>n</v>
      </c>
      <c r="G85" s="59"/>
      <c r="H85" s="54">
        <f t="shared" si="27"/>
        <v>0</v>
      </c>
      <c r="I85" s="56">
        <f t="shared" si="27"/>
        <v>0</v>
      </c>
      <c r="J85" s="60">
        <f t="shared" si="13"/>
        <v>0</v>
      </c>
      <c r="K85" s="61">
        <f t="shared" si="14"/>
        <v>0</v>
      </c>
      <c r="L85" s="54" t="str">
        <f t="shared" si="28"/>
        <v>n</v>
      </c>
      <c r="M85" s="59"/>
      <c r="N85" s="54">
        <f t="shared" si="29"/>
        <v>0</v>
      </c>
      <c r="O85" s="56">
        <f t="shared" si="29"/>
        <v>0</v>
      </c>
      <c r="P85" s="60">
        <f t="shared" si="15"/>
        <v>0</v>
      </c>
      <c r="Q85" s="61">
        <f t="shared" si="16"/>
        <v>0</v>
      </c>
      <c r="R85" s="54" t="str">
        <f t="shared" si="30"/>
        <v>n</v>
      </c>
      <c r="S85" s="59"/>
      <c r="T85" s="54">
        <f t="shared" si="31"/>
        <v>0</v>
      </c>
      <c r="U85" s="56">
        <f t="shared" si="31"/>
        <v>0</v>
      </c>
      <c r="V85" s="60">
        <f t="shared" si="17"/>
        <v>0</v>
      </c>
      <c r="W85" s="61">
        <f t="shared" si="18"/>
        <v>0</v>
      </c>
      <c r="X85" s="54" t="str">
        <f t="shared" si="32"/>
        <v>n</v>
      </c>
      <c r="Y85" s="59"/>
      <c r="Z85" s="54">
        <f t="shared" si="33"/>
        <v>0</v>
      </c>
      <c r="AA85" s="56">
        <f t="shared" si="33"/>
        <v>0</v>
      </c>
      <c r="AB85" s="60">
        <f t="shared" si="19"/>
        <v>0</v>
      </c>
      <c r="AC85" s="61">
        <f t="shared" si="20"/>
        <v>0</v>
      </c>
      <c r="AD85" s="54" t="str">
        <f t="shared" si="34"/>
        <v>n</v>
      </c>
      <c r="AE85" s="59"/>
      <c r="AF85" s="54">
        <f t="shared" si="35"/>
        <v>0</v>
      </c>
      <c r="AG85" s="56">
        <f t="shared" si="35"/>
        <v>0</v>
      </c>
      <c r="AH85" s="60">
        <f t="shared" si="21"/>
        <v>0</v>
      </c>
      <c r="AI85" s="61">
        <f t="shared" si="22"/>
        <v>0</v>
      </c>
      <c r="AJ85" s="54" t="str">
        <f t="shared" si="36"/>
        <v>n</v>
      </c>
      <c r="AK85" s="59"/>
      <c r="AL85" s="54">
        <f t="shared" si="37"/>
        <v>0</v>
      </c>
      <c r="AM85" s="56">
        <f t="shared" si="37"/>
        <v>0</v>
      </c>
      <c r="AN85" s="60">
        <f t="shared" si="23"/>
        <v>0</v>
      </c>
      <c r="AO85" s="61">
        <f t="shared" si="24"/>
        <v>0</v>
      </c>
    </row>
    <row r="86" spans="4:41" ht="11.25" customHeight="1">
      <c r="D86" s="47" t="str">
        <f t="shared" si="25"/>
        <v>Harrisons Sidings</v>
      </c>
      <c r="F86" s="54" t="str">
        <f t="shared" si="26"/>
        <v>n</v>
      </c>
      <c r="G86" s="59"/>
      <c r="H86" s="54">
        <f t="shared" si="27"/>
        <v>0</v>
      </c>
      <c r="I86" s="56">
        <f t="shared" si="27"/>
        <v>0</v>
      </c>
      <c r="J86" s="60">
        <f t="shared" si="13"/>
        <v>0</v>
      </c>
      <c r="K86" s="61">
        <f t="shared" si="14"/>
        <v>0</v>
      </c>
      <c r="L86" s="54" t="str">
        <f t="shared" si="28"/>
        <v>n</v>
      </c>
      <c r="M86" s="59"/>
      <c r="N86" s="54">
        <f t="shared" si="29"/>
        <v>0</v>
      </c>
      <c r="O86" s="56">
        <f t="shared" si="29"/>
        <v>0</v>
      </c>
      <c r="P86" s="60">
        <f t="shared" si="15"/>
        <v>0</v>
      </c>
      <c r="Q86" s="61">
        <f t="shared" si="16"/>
        <v>0</v>
      </c>
      <c r="R86" s="54" t="str">
        <f t="shared" si="30"/>
        <v>n</v>
      </c>
      <c r="S86" s="59"/>
      <c r="T86" s="54">
        <f t="shared" si="31"/>
        <v>0</v>
      </c>
      <c r="U86" s="56">
        <f t="shared" si="31"/>
        <v>0</v>
      </c>
      <c r="V86" s="60">
        <f t="shared" si="17"/>
        <v>0</v>
      </c>
      <c r="W86" s="61">
        <f t="shared" si="18"/>
        <v>0</v>
      </c>
      <c r="X86" s="54" t="str">
        <f t="shared" si="32"/>
        <v>n</v>
      </c>
      <c r="Y86" s="59"/>
      <c r="Z86" s="54">
        <f t="shared" si="33"/>
        <v>0</v>
      </c>
      <c r="AA86" s="56">
        <f t="shared" si="33"/>
        <v>0</v>
      </c>
      <c r="AB86" s="60">
        <f t="shared" si="19"/>
        <v>0</v>
      </c>
      <c r="AC86" s="61">
        <f t="shared" si="20"/>
        <v>0</v>
      </c>
      <c r="AD86" s="54" t="str">
        <f t="shared" si="34"/>
        <v>n</v>
      </c>
      <c r="AE86" s="59"/>
      <c r="AF86" s="54">
        <f t="shared" si="35"/>
        <v>0</v>
      </c>
      <c r="AG86" s="56">
        <f t="shared" si="35"/>
        <v>0</v>
      </c>
      <c r="AH86" s="60">
        <f t="shared" si="21"/>
        <v>0</v>
      </c>
      <c r="AI86" s="61">
        <f t="shared" si="22"/>
        <v>0</v>
      </c>
      <c r="AJ86" s="54" t="str">
        <f t="shared" si="36"/>
        <v>n</v>
      </c>
      <c r="AK86" s="59"/>
      <c r="AL86" s="54">
        <f t="shared" si="37"/>
        <v>0</v>
      </c>
      <c r="AM86" s="56">
        <f t="shared" si="37"/>
        <v>0</v>
      </c>
      <c r="AN86" s="60">
        <f t="shared" si="23"/>
        <v>0</v>
      </c>
      <c r="AO86" s="61">
        <f t="shared" si="24"/>
        <v>0</v>
      </c>
    </row>
    <row r="87" spans="4:41" ht="11.25" customHeight="1">
      <c r="D87" s="47" t="str">
        <f t="shared" si="25"/>
        <v>Shap (sta)</v>
      </c>
      <c r="F87" s="54" t="str">
        <f t="shared" si="26"/>
        <v>n</v>
      </c>
      <c r="G87" s="59"/>
      <c r="H87" s="54">
        <f t="shared" si="27"/>
        <v>0</v>
      </c>
      <c r="I87" s="56">
        <f t="shared" si="27"/>
        <v>0</v>
      </c>
      <c r="J87" s="60">
        <f t="shared" si="13"/>
        <v>0</v>
      </c>
      <c r="K87" s="61">
        <f t="shared" si="14"/>
        <v>0</v>
      </c>
      <c r="L87" s="54" t="str">
        <f t="shared" si="28"/>
        <v>n</v>
      </c>
      <c r="M87" s="59"/>
      <c r="N87" s="54">
        <f t="shared" si="29"/>
        <v>0</v>
      </c>
      <c r="O87" s="56">
        <f t="shared" si="29"/>
        <v>0</v>
      </c>
      <c r="P87" s="60">
        <f t="shared" si="15"/>
        <v>0</v>
      </c>
      <c r="Q87" s="61">
        <f t="shared" si="16"/>
        <v>0</v>
      </c>
      <c r="R87" s="54" t="str">
        <f t="shared" si="30"/>
        <v>n</v>
      </c>
      <c r="S87" s="59"/>
      <c r="T87" s="54">
        <f t="shared" si="31"/>
        <v>0</v>
      </c>
      <c r="U87" s="56">
        <f t="shared" si="31"/>
        <v>0</v>
      </c>
      <c r="V87" s="60">
        <f t="shared" si="17"/>
        <v>0</v>
      </c>
      <c r="W87" s="61">
        <f t="shared" si="18"/>
        <v>0</v>
      </c>
      <c r="X87" s="54" t="str">
        <f t="shared" si="32"/>
        <v>n</v>
      </c>
      <c r="Y87" s="59"/>
      <c r="Z87" s="54">
        <f t="shared" si="33"/>
        <v>0</v>
      </c>
      <c r="AA87" s="56">
        <f t="shared" si="33"/>
        <v>0</v>
      </c>
      <c r="AB87" s="60">
        <f t="shared" si="19"/>
        <v>0</v>
      </c>
      <c r="AC87" s="61">
        <f t="shared" si="20"/>
        <v>0</v>
      </c>
      <c r="AD87" s="54" t="str">
        <f t="shared" si="34"/>
        <v>n</v>
      </c>
      <c r="AE87" s="59"/>
      <c r="AF87" s="54">
        <f t="shared" si="35"/>
        <v>0</v>
      </c>
      <c r="AG87" s="56">
        <f t="shared" si="35"/>
        <v>0</v>
      </c>
      <c r="AH87" s="60">
        <f t="shared" si="21"/>
        <v>0</v>
      </c>
      <c r="AI87" s="61">
        <f t="shared" si="22"/>
        <v>0</v>
      </c>
      <c r="AJ87" s="54" t="str">
        <f t="shared" si="36"/>
        <v>n</v>
      </c>
      <c r="AK87" s="59"/>
      <c r="AL87" s="54">
        <f t="shared" si="37"/>
        <v>0</v>
      </c>
      <c r="AM87" s="56">
        <f t="shared" si="37"/>
        <v>0</v>
      </c>
      <c r="AN87" s="60">
        <f t="shared" si="23"/>
        <v>0</v>
      </c>
      <c r="AO87" s="61">
        <f t="shared" si="24"/>
        <v>0</v>
      </c>
    </row>
    <row r="88" spans="4:41" ht="11.25" customHeight="1">
      <c r="D88" s="47" t="str">
        <f t="shared" si="25"/>
        <v>Shap Summit</v>
      </c>
      <c r="F88" s="54" t="str">
        <f t="shared" si="26"/>
        <v>n</v>
      </c>
      <c r="G88" s="59"/>
      <c r="H88" s="54">
        <f t="shared" si="27"/>
        <v>0</v>
      </c>
      <c r="I88" s="56">
        <f t="shared" si="27"/>
        <v>0</v>
      </c>
      <c r="J88" s="60">
        <f t="shared" si="13"/>
        <v>0</v>
      </c>
      <c r="K88" s="61">
        <f t="shared" si="14"/>
        <v>0</v>
      </c>
      <c r="L88" s="54" t="str">
        <f t="shared" si="28"/>
        <v>n</v>
      </c>
      <c r="M88" s="59"/>
      <c r="N88" s="54">
        <f t="shared" si="29"/>
        <v>0</v>
      </c>
      <c r="O88" s="56">
        <f t="shared" si="29"/>
        <v>0</v>
      </c>
      <c r="P88" s="60">
        <f t="shared" si="15"/>
        <v>0</v>
      </c>
      <c r="Q88" s="61">
        <f t="shared" si="16"/>
        <v>0</v>
      </c>
      <c r="R88" s="54" t="str">
        <f t="shared" si="30"/>
        <v>n</v>
      </c>
      <c r="S88" s="59"/>
      <c r="T88" s="54">
        <f t="shared" si="31"/>
        <v>0</v>
      </c>
      <c r="U88" s="56">
        <f t="shared" si="31"/>
        <v>0</v>
      </c>
      <c r="V88" s="60">
        <f t="shared" si="17"/>
        <v>0</v>
      </c>
      <c r="W88" s="61">
        <f t="shared" si="18"/>
        <v>0</v>
      </c>
      <c r="X88" s="54" t="str">
        <f t="shared" si="32"/>
        <v>n</v>
      </c>
      <c r="Y88" s="59"/>
      <c r="Z88" s="54">
        <f t="shared" si="33"/>
        <v>0</v>
      </c>
      <c r="AA88" s="56">
        <f t="shared" si="33"/>
        <v>0</v>
      </c>
      <c r="AB88" s="60">
        <f t="shared" si="19"/>
        <v>0</v>
      </c>
      <c r="AC88" s="61">
        <f t="shared" si="20"/>
        <v>0</v>
      </c>
      <c r="AD88" s="54" t="str">
        <f t="shared" si="34"/>
        <v>n</v>
      </c>
      <c r="AE88" s="59"/>
      <c r="AF88" s="54">
        <f t="shared" si="35"/>
        <v>0</v>
      </c>
      <c r="AG88" s="56">
        <f t="shared" si="35"/>
        <v>0</v>
      </c>
      <c r="AH88" s="60">
        <f t="shared" si="21"/>
        <v>0</v>
      </c>
      <c r="AI88" s="61">
        <f t="shared" si="22"/>
        <v>0</v>
      </c>
      <c r="AJ88" s="54" t="str">
        <f t="shared" si="36"/>
        <v>n</v>
      </c>
      <c r="AK88" s="59"/>
      <c r="AL88" s="54">
        <f t="shared" si="37"/>
        <v>0</v>
      </c>
      <c r="AM88" s="56">
        <f t="shared" si="37"/>
        <v>0</v>
      </c>
      <c r="AN88" s="60">
        <f t="shared" si="23"/>
        <v>0</v>
      </c>
      <c r="AO88" s="61">
        <f t="shared" si="24"/>
        <v>0</v>
      </c>
    </row>
    <row r="89" spans="4:41" ht="11.25" customHeight="1">
      <c r="D89" s="47" t="str">
        <f t="shared" si="25"/>
        <v>Scout Green</v>
      </c>
      <c r="F89" s="54" t="str">
        <f t="shared" si="26"/>
        <v>n</v>
      </c>
      <c r="G89" s="59"/>
      <c r="H89" s="54">
        <f t="shared" si="27"/>
        <v>0</v>
      </c>
      <c r="I89" s="56">
        <f t="shared" si="27"/>
        <v>0</v>
      </c>
      <c r="J89" s="60">
        <f t="shared" si="13"/>
        <v>0</v>
      </c>
      <c r="K89" s="61">
        <f t="shared" si="14"/>
        <v>0</v>
      </c>
      <c r="L89" s="54" t="str">
        <f t="shared" si="28"/>
        <v>n</v>
      </c>
      <c r="M89" s="59"/>
      <c r="N89" s="54">
        <f t="shared" si="29"/>
        <v>0</v>
      </c>
      <c r="O89" s="56">
        <f t="shared" si="29"/>
        <v>0</v>
      </c>
      <c r="P89" s="60">
        <f t="shared" si="15"/>
        <v>0</v>
      </c>
      <c r="Q89" s="61">
        <f t="shared" si="16"/>
        <v>0</v>
      </c>
      <c r="R89" s="54" t="str">
        <f t="shared" si="30"/>
        <v>n</v>
      </c>
      <c r="S89" s="59"/>
      <c r="T89" s="54">
        <f t="shared" si="31"/>
        <v>0</v>
      </c>
      <c r="U89" s="56">
        <f t="shared" si="31"/>
        <v>0</v>
      </c>
      <c r="V89" s="60">
        <f t="shared" si="17"/>
        <v>0</v>
      </c>
      <c r="W89" s="61">
        <f t="shared" si="18"/>
        <v>0</v>
      </c>
      <c r="X89" s="54" t="str">
        <f t="shared" si="32"/>
        <v>n</v>
      </c>
      <c r="Y89" s="59"/>
      <c r="Z89" s="54">
        <f t="shared" si="33"/>
        <v>0</v>
      </c>
      <c r="AA89" s="56">
        <f t="shared" si="33"/>
        <v>0</v>
      </c>
      <c r="AB89" s="60">
        <f t="shared" si="19"/>
        <v>0</v>
      </c>
      <c r="AC89" s="61">
        <f t="shared" si="20"/>
        <v>0</v>
      </c>
      <c r="AD89" s="54" t="str">
        <f t="shared" si="34"/>
        <v>n</v>
      </c>
      <c r="AE89" s="59"/>
      <c r="AF89" s="54">
        <f t="shared" si="35"/>
        <v>0</v>
      </c>
      <c r="AG89" s="56">
        <f t="shared" si="35"/>
        <v>0</v>
      </c>
      <c r="AH89" s="60">
        <f t="shared" si="21"/>
        <v>0</v>
      </c>
      <c r="AI89" s="61">
        <f t="shared" si="22"/>
        <v>0</v>
      </c>
      <c r="AJ89" s="54" t="str">
        <f t="shared" si="36"/>
        <v>n</v>
      </c>
      <c r="AK89" s="59"/>
      <c r="AL89" s="54">
        <f t="shared" si="37"/>
        <v>0</v>
      </c>
      <c r="AM89" s="56">
        <f t="shared" si="37"/>
        <v>0</v>
      </c>
      <c r="AN89" s="60">
        <f t="shared" si="23"/>
        <v>0</v>
      </c>
      <c r="AO89" s="61">
        <f t="shared" si="24"/>
        <v>0</v>
      </c>
    </row>
    <row r="90" spans="4:41" ht="11.25" customHeight="1">
      <c r="D90" s="47" t="str">
        <f t="shared" si="25"/>
        <v>Tebay</v>
      </c>
      <c r="F90" s="54" t="str">
        <f t="shared" si="26"/>
        <v>n</v>
      </c>
      <c r="G90" s="59"/>
      <c r="H90" s="54">
        <f t="shared" si="27"/>
        <v>0</v>
      </c>
      <c r="I90" s="56">
        <f t="shared" si="27"/>
        <v>0</v>
      </c>
      <c r="J90" s="60">
        <f t="shared" si="13"/>
        <v>0</v>
      </c>
      <c r="K90" s="61">
        <f t="shared" si="14"/>
        <v>0</v>
      </c>
      <c r="L90" s="54" t="str">
        <f t="shared" si="28"/>
        <v>n</v>
      </c>
      <c r="M90" s="59"/>
      <c r="N90" s="54">
        <f t="shared" si="29"/>
        <v>0</v>
      </c>
      <c r="O90" s="56">
        <f t="shared" si="29"/>
        <v>0</v>
      </c>
      <c r="P90" s="60">
        <f t="shared" si="15"/>
        <v>0</v>
      </c>
      <c r="Q90" s="61">
        <f t="shared" si="16"/>
        <v>0</v>
      </c>
      <c r="R90" s="54" t="str">
        <f t="shared" si="30"/>
        <v>n</v>
      </c>
      <c r="S90" s="59"/>
      <c r="T90" s="54">
        <f t="shared" si="31"/>
        <v>0</v>
      </c>
      <c r="U90" s="56">
        <f t="shared" si="31"/>
        <v>0</v>
      </c>
      <c r="V90" s="60">
        <f t="shared" si="17"/>
        <v>0</v>
      </c>
      <c r="W90" s="61">
        <f t="shared" si="18"/>
        <v>0</v>
      </c>
      <c r="X90" s="54" t="str">
        <f t="shared" si="32"/>
        <v>n</v>
      </c>
      <c r="Y90" s="59"/>
      <c r="Z90" s="54">
        <f t="shared" si="33"/>
        <v>0</v>
      </c>
      <c r="AA90" s="56">
        <f t="shared" si="33"/>
        <v>0</v>
      </c>
      <c r="AB90" s="60">
        <f t="shared" si="19"/>
        <v>0</v>
      </c>
      <c r="AC90" s="61">
        <f t="shared" si="20"/>
        <v>0</v>
      </c>
      <c r="AD90" s="54" t="str">
        <f t="shared" si="34"/>
        <v>n</v>
      </c>
      <c r="AE90" s="59"/>
      <c r="AF90" s="54">
        <f t="shared" si="35"/>
        <v>0</v>
      </c>
      <c r="AG90" s="56">
        <f t="shared" si="35"/>
        <v>0</v>
      </c>
      <c r="AH90" s="60">
        <f t="shared" si="21"/>
        <v>0</v>
      </c>
      <c r="AI90" s="61">
        <f t="shared" si="22"/>
        <v>0</v>
      </c>
      <c r="AJ90" s="54" t="str">
        <f t="shared" si="36"/>
        <v>n</v>
      </c>
      <c r="AK90" s="59"/>
      <c r="AL90" s="54">
        <f t="shared" si="37"/>
        <v>0</v>
      </c>
      <c r="AM90" s="56">
        <f t="shared" si="37"/>
        <v>0</v>
      </c>
      <c r="AN90" s="60">
        <f t="shared" si="23"/>
        <v>0</v>
      </c>
      <c r="AO90" s="61">
        <f t="shared" si="24"/>
        <v>0</v>
      </c>
    </row>
    <row r="91" spans="4:41" ht="11.25" customHeight="1">
      <c r="D91" s="47" t="str">
        <f t="shared" si="25"/>
        <v>Dillicar</v>
      </c>
      <c r="F91" s="54" t="str">
        <f t="shared" si="26"/>
        <v>n</v>
      </c>
      <c r="G91" s="59"/>
      <c r="H91" s="54">
        <f t="shared" si="27"/>
        <v>0</v>
      </c>
      <c r="I91" s="56">
        <f t="shared" si="27"/>
        <v>0</v>
      </c>
      <c r="J91" s="60">
        <f t="shared" si="13"/>
        <v>0</v>
      </c>
      <c r="K91" s="61">
        <f t="shared" si="14"/>
        <v>0</v>
      </c>
      <c r="L91" s="54" t="str">
        <f t="shared" si="28"/>
        <v>n</v>
      </c>
      <c r="M91" s="59"/>
      <c r="N91" s="54">
        <f t="shared" si="29"/>
        <v>0</v>
      </c>
      <c r="O91" s="56">
        <f t="shared" si="29"/>
        <v>0</v>
      </c>
      <c r="P91" s="60">
        <f t="shared" si="15"/>
        <v>0</v>
      </c>
      <c r="Q91" s="61">
        <f t="shared" si="16"/>
        <v>0</v>
      </c>
      <c r="R91" s="54" t="str">
        <f t="shared" si="30"/>
        <v>n</v>
      </c>
      <c r="S91" s="59"/>
      <c r="T91" s="54">
        <f t="shared" si="31"/>
        <v>0</v>
      </c>
      <c r="U91" s="56">
        <f t="shared" si="31"/>
        <v>0</v>
      </c>
      <c r="V91" s="60">
        <f t="shared" si="17"/>
        <v>0</v>
      </c>
      <c r="W91" s="61">
        <f t="shared" si="18"/>
        <v>0</v>
      </c>
      <c r="X91" s="54" t="str">
        <f t="shared" si="32"/>
        <v>n</v>
      </c>
      <c r="Y91" s="59"/>
      <c r="Z91" s="54">
        <f t="shared" si="33"/>
        <v>0</v>
      </c>
      <c r="AA91" s="56">
        <f t="shared" si="33"/>
        <v>0</v>
      </c>
      <c r="AB91" s="60">
        <f t="shared" si="19"/>
        <v>0</v>
      </c>
      <c r="AC91" s="61">
        <f t="shared" si="20"/>
        <v>0</v>
      </c>
      <c r="AD91" s="54" t="str">
        <f t="shared" si="34"/>
        <v>n</v>
      </c>
      <c r="AE91" s="59"/>
      <c r="AF91" s="54">
        <f t="shared" si="35"/>
        <v>0</v>
      </c>
      <c r="AG91" s="56">
        <f t="shared" si="35"/>
        <v>0</v>
      </c>
      <c r="AH91" s="60">
        <f t="shared" si="21"/>
        <v>0</v>
      </c>
      <c r="AI91" s="61">
        <f t="shared" si="22"/>
        <v>0</v>
      </c>
      <c r="AJ91" s="54" t="str">
        <f t="shared" si="36"/>
        <v>n</v>
      </c>
      <c r="AK91" s="59"/>
      <c r="AL91" s="54">
        <f t="shared" si="37"/>
        <v>0</v>
      </c>
      <c r="AM91" s="56">
        <f t="shared" si="37"/>
        <v>0</v>
      </c>
      <c r="AN91" s="60">
        <f t="shared" si="23"/>
        <v>0</v>
      </c>
      <c r="AO91" s="61">
        <f t="shared" si="24"/>
        <v>0</v>
      </c>
    </row>
    <row r="92" spans="4:41" ht="11.25" customHeight="1">
      <c r="D92" s="47" t="str">
        <f t="shared" si="25"/>
        <v>Grayrigg</v>
      </c>
      <c r="F92" s="54" t="str">
        <f t="shared" si="26"/>
        <v>n</v>
      </c>
      <c r="G92" s="59"/>
      <c r="H92" s="54">
        <f t="shared" si="27"/>
        <v>0</v>
      </c>
      <c r="I92" s="56">
        <f t="shared" si="27"/>
        <v>0</v>
      </c>
      <c r="J92" s="60">
        <f>IF(F91&lt;&gt;"d",((((H92*60+I92))-(H91*60+I91))/24/60/60)+J91,((H92*60+I92)/24/60/60+J91))</f>
        <v>0</v>
      </c>
      <c r="K92" s="61">
        <f>IF(F92="","",IF(F92="i","",J92))</f>
        <v>0</v>
      </c>
      <c r="L92" s="54" t="str">
        <f t="shared" si="28"/>
        <v>n</v>
      </c>
      <c r="M92" s="59"/>
      <c r="N92" s="54">
        <f t="shared" si="29"/>
        <v>0</v>
      </c>
      <c r="O92" s="56">
        <f t="shared" si="29"/>
        <v>0</v>
      </c>
      <c r="P92" s="60">
        <f>IF(L91&lt;&gt;"d",((((N92*60+O92))-(N91*60+O91))/24/60/60)+P91,((N92*60+O92)/24/60/60+P91))</f>
        <v>0</v>
      </c>
      <c r="Q92" s="61">
        <f>IF(L92="","",IF(L92="i","",P92))</f>
        <v>0</v>
      </c>
      <c r="R92" s="54" t="str">
        <f t="shared" si="30"/>
        <v>n</v>
      </c>
      <c r="S92" s="59"/>
      <c r="T92" s="54">
        <f t="shared" si="31"/>
        <v>0</v>
      </c>
      <c r="U92" s="56">
        <f t="shared" si="31"/>
        <v>0</v>
      </c>
      <c r="V92" s="60">
        <f>IF(R91&lt;&gt;"d",((((T92*60+U92))-(T91*60+U91))/24/60/60)+V91,((T92*60+U92)/24/60/60+V91))</f>
        <v>0</v>
      </c>
      <c r="W92" s="61">
        <f>IF(R92="","",IF(R92="i","",V92))</f>
        <v>0</v>
      </c>
      <c r="X92" s="54" t="str">
        <f t="shared" si="32"/>
        <v>n</v>
      </c>
      <c r="Y92" s="59"/>
      <c r="Z92" s="54">
        <f t="shared" si="33"/>
        <v>0</v>
      </c>
      <c r="AA92" s="56">
        <f t="shared" si="33"/>
        <v>0</v>
      </c>
      <c r="AB92" s="60">
        <f>IF(X91&lt;&gt;"d",((((Z92*60+AA92))-(Z91*60+AA91))/24/60/60)+AB91,((Z92*60+AA92)/24/60/60+AB91))</f>
        <v>0</v>
      </c>
      <c r="AC92" s="61">
        <f>IF(X92="","",IF(X92="i","",AB92))</f>
        <v>0</v>
      </c>
      <c r="AD92" s="54" t="str">
        <f t="shared" si="34"/>
        <v>n</v>
      </c>
      <c r="AE92" s="59"/>
      <c r="AF92" s="54">
        <f t="shared" si="35"/>
        <v>0</v>
      </c>
      <c r="AG92" s="56">
        <f t="shared" si="35"/>
        <v>0</v>
      </c>
      <c r="AH92" s="60">
        <f>IF(AD91&lt;&gt;"d",((((AF92*60+AG92))-(AF91*60+AG91))/24/60/60)+AH91,((AF92*60+AG92)/24/60/60+AH91))</f>
        <v>0</v>
      </c>
      <c r="AI92" s="61">
        <f>IF(AD92="","",IF(AD92="i","",AH92))</f>
        <v>0</v>
      </c>
      <c r="AJ92" s="54" t="str">
        <f t="shared" si="36"/>
        <v>n</v>
      </c>
      <c r="AK92" s="59"/>
      <c r="AL92" s="54">
        <f t="shared" si="37"/>
        <v>0</v>
      </c>
      <c r="AM92" s="56">
        <f t="shared" si="37"/>
        <v>0</v>
      </c>
      <c r="AN92" s="60">
        <f>IF(AJ91&lt;&gt;"d",((((AL92*60+AM92))-(AL91*60+AM91))/24/60/60)+AN91,((AL92*60+AM92)/24/60/60+AN91))</f>
        <v>0</v>
      </c>
      <c r="AO92" s="61">
        <f>IF(AJ92="","",IF(AJ92="i","",AN92))</f>
        <v>0</v>
      </c>
    </row>
    <row r="93" spans="4:41" ht="11.25" customHeight="1">
      <c r="D93" s="47" t="str">
        <f aca="true" t="shared" si="38" ref="D93:D120">+D29</f>
        <v>Grayrigg</v>
      </c>
      <c r="F93" s="54" t="str">
        <f aca="true" t="shared" si="39" ref="F93:F120">+F29</f>
        <v>n</v>
      </c>
      <c r="G93" s="59"/>
      <c r="H93" s="54">
        <f aca="true" t="shared" si="40" ref="H93:I120">+H29</f>
        <v>0</v>
      </c>
      <c r="I93" s="56">
        <f t="shared" si="40"/>
        <v>0</v>
      </c>
      <c r="J93" s="60">
        <f t="shared" si="13"/>
        <v>0</v>
      </c>
      <c r="K93" s="61">
        <f t="shared" si="14"/>
        <v>0</v>
      </c>
      <c r="L93" s="54" t="str">
        <f aca="true" t="shared" si="41" ref="L93:L120">+L29</f>
        <v>n</v>
      </c>
      <c r="M93" s="59"/>
      <c r="N93" s="54">
        <f aca="true" t="shared" si="42" ref="N93:O120">+N29</f>
        <v>0</v>
      </c>
      <c r="O93" s="56">
        <f t="shared" si="42"/>
        <v>0</v>
      </c>
      <c r="P93" s="60">
        <f t="shared" si="15"/>
        <v>0</v>
      </c>
      <c r="Q93" s="61">
        <f t="shared" si="16"/>
        <v>0</v>
      </c>
      <c r="R93" s="54" t="str">
        <f aca="true" t="shared" si="43" ref="R93:R120">+R29</f>
        <v>n</v>
      </c>
      <c r="S93" s="59"/>
      <c r="T93" s="54">
        <f aca="true" t="shared" si="44" ref="T93:U120">+T29</f>
        <v>0</v>
      </c>
      <c r="U93" s="56">
        <f t="shared" si="44"/>
        <v>0</v>
      </c>
      <c r="V93" s="60">
        <f t="shared" si="17"/>
        <v>0</v>
      </c>
      <c r="W93" s="61">
        <f t="shared" si="18"/>
        <v>0</v>
      </c>
      <c r="X93" s="54" t="str">
        <f aca="true" t="shared" si="45" ref="X93:X120">+X29</f>
        <v>n</v>
      </c>
      <c r="Y93" s="59"/>
      <c r="Z93" s="54">
        <f aca="true" t="shared" si="46" ref="Z93:AA120">+Z29</f>
        <v>0</v>
      </c>
      <c r="AA93" s="56">
        <f t="shared" si="46"/>
        <v>0</v>
      </c>
      <c r="AB93" s="60">
        <f t="shared" si="19"/>
        <v>0</v>
      </c>
      <c r="AC93" s="61">
        <f t="shared" si="20"/>
        <v>0</v>
      </c>
      <c r="AD93" s="54" t="str">
        <f aca="true" t="shared" si="47" ref="AD93:AD120">+AD29</f>
        <v>n</v>
      </c>
      <c r="AE93" s="59"/>
      <c r="AF93" s="54">
        <f aca="true" t="shared" si="48" ref="AF93:AG120">+AF29</f>
        <v>0</v>
      </c>
      <c r="AG93" s="56">
        <f t="shared" si="48"/>
        <v>0</v>
      </c>
      <c r="AH93" s="60">
        <f t="shared" si="21"/>
        <v>0</v>
      </c>
      <c r="AI93" s="61">
        <f t="shared" si="22"/>
        <v>0</v>
      </c>
      <c r="AJ93" s="54" t="str">
        <f aca="true" t="shared" si="49" ref="AJ93:AJ120">+AJ29</f>
        <v>n</v>
      </c>
      <c r="AK93" s="59"/>
      <c r="AL93" s="54">
        <f aca="true" t="shared" si="50" ref="AL93:AM99">+AL29</f>
        <v>0</v>
      </c>
      <c r="AM93" s="56">
        <f t="shared" si="50"/>
        <v>0</v>
      </c>
      <c r="AN93" s="60">
        <f t="shared" si="23"/>
        <v>0</v>
      </c>
      <c r="AO93" s="61">
        <f t="shared" si="24"/>
        <v>0</v>
      </c>
    </row>
    <row r="94" spans="4:41" ht="11.25" customHeight="1">
      <c r="D94" s="47" t="str">
        <f t="shared" si="38"/>
        <v>Lambrigg</v>
      </c>
      <c r="F94" s="54" t="str">
        <f t="shared" si="39"/>
        <v>n</v>
      </c>
      <c r="G94" s="59"/>
      <c r="H94" s="54">
        <f t="shared" si="40"/>
        <v>0</v>
      </c>
      <c r="I94" s="56">
        <f t="shared" si="40"/>
        <v>0</v>
      </c>
      <c r="J94" s="60">
        <f t="shared" si="13"/>
        <v>0</v>
      </c>
      <c r="K94" s="61">
        <f t="shared" si="14"/>
        <v>0</v>
      </c>
      <c r="L94" s="54" t="str">
        <f t="shared" si="41"/>
        <v>n</v>
      </c>
      <c r="M94" s="59"/>
      <c r="N94" s="54">
        <f t="shared" si="42"/>
        <v>0</v>
      </c>
      <c r="O94" s="56">
        <f t="shared" si="42"/>
        <v>0</v>
      </c>
      <c r="P94" s="60">
        <f t="shared" si="15"/>
        <v>0</v>
      </c>
      <c r="Q94" s="61">
        <f t="shared" si="16"/>
        <v>0</v>
      </c>
      <c r="R94" s="54" t="str">
        <f t="shared" si="43"/>
        <v>n</v>
      </c>
      <c r="S94" s="59"/>
      <c r="T94" s="54">
        <f t="shared" si="44"/>
        <v>0</v>
      </c>
      <c r="U94" s="56">
        <f t="shared" si="44"/>
        <v>0</v>
      </c>
      <c r="V94" s="60">
        <f t="shared" si="17"/>
        <v>0</v>
      </c>
      <c r="W94" s="61">
        <f t="shared" si="18"/>
        <v>0</v>
      </c>
      <c r="X94" s="54" t="str">
        <f t="shared" si="45"/>
        <v>n</v>
      </c>
      <c r="Y94" s="59"/>
      <c r="Z94" s="54">
        <f t="shared" si="46"/>
        <v>0</v>
      </c>
      <c r="AA94" s="56">
        <f t="shared" si="46"/>
        <v>0</v>
      </c>
      <c r="AB94" s="60">
        <f t="shared" si="19"/>
        <v>0</v>
      </c>
      <c r="AC94" s="61">
        <f t="shared" si="20"/>
        <v>0</v>
      </c>
      <c r="AD94" s="54" t="str">
        <f t="shared" si="47"/>
        <v>n</v>
      </c>
      <c r="AE94" s="59"/>
      <c r="AF94" s="54">
        <f t="shared" si="48"/>
        <v>0</v>
      </c>
      <c r="AG94" s="56">
        <f t="shared" si="48"/>
        <v>0</v>
      </c>
      <c r="AH94" s="60">
        <f t="shared" si="21"/>
        <v>0</v>
      </c>
      <c r="AI94" s="61">
        <f t="shared" si="22"/>
        <v>0</v>
      </c>
      <c r="AJ94" s="54" t="str">
        <f t="shared" si="49"/>
        <v>n</v>
      </c>
      <c r="AK94" s="59"/>
      <c r="AL94" s="54">
        <f t="shared" si="50"/>
        <v>0</v>
      </c>
      <c r="AM94" s="56">
        <f t="shared" si="50"/>
        <v>0</v>
      </c>
      <c r="AN94" s="60">
        <f t="shared" si="23"/>
        <v>0</v>
      </c>
      <c r="AO94" s="61">
        <f t="shared" si="24"/>
        <v>0</v>
      </c>
    </row>
    <row r="95" spans="4:41" ht="11.25" customHeight="1">
      <c r="D95" s="47" t="str">
        <f t="shared" si="38"/>
        <v>Hay Fell</v>
      </c>
      <c r="F95" s="54" t="str">
        <f t="shared" si="39"/>
        <v>n</v>
      </c>
      <c r="G95" s="59"/>
      <c r="H95" s="54">
        <f t="shared" si="40"/>
        <v>0</v>
      </c>
      <c r="I95" s="56">
        <f t="shared" si="40"/>
        <v>0</v>
      </c>
      <c r="J95" s="60">
        <f t="shared" si="13"/>
        <v>0</v>
      </c>
      <c r="K95" s="61">
        <f t="shared" si="14"/>
        <v>0</v>
      </c>
      <c r="L95" s="54" t="str">
        <f t="shared" si="41"/>
        <v>n</v>
      </c>
      <c r="M95" s="59"/>
      <c r="N95" s="54">
        <f t="shared" si="42"/>
        <v>0</v>
      </c>
      <c r="O95" s="56">
        <f t="shared" si="42"/>
        <v>0</v>
      </c>
      <c r="P95" s="60">
        <f t="shared" si="15"/>
        <v>0</v>
      </c>
      <c r="Q95" s="61">
        <f t="shared" si="16"/>
        <v>0</v>
      </c>
      <c r="R95" s="54" t="str">
        <f t="shared" si="43"/>
        <v>n</v>
      </c>
      <c r="S95" s="59"/>
      <c r="T95" s="54">
        <f t="shared" si="44"/>
        <v>0</v>
      </c>
      <c r="U95" s="56">
        <f t="shared" si="44"/>
        <v>0</v>
      </c>
      <c r="V95" s="60">
        <f t="shared" si="17"/>
        <v>0</v>
      </c>
      <c r="W95" s="61">
        <f t="shared" si="18"/>
        <v>0</v>
      </c>
      <c r="X95" s="54" t="str">
        <f t="shared" si="45"/>
        <v>n</v>
      </c>
      <c r="Y95" s="59"/>
      <c r="Z95" s="54">
        <f t="shared" si="46"/>
        <v>0</v>
      </c>
      <c r="AA95" s="56">
        <f t="shared" si="46"/>
        <v>0</v>
      </c>
      <c r="AB95" s="60">
        <f t="shared" si="19"/>
        <v>0</v>
      </c>
      <c r="AC95" s="61">
        <f t="shared" si="20"/>
        <v>0</v>
      </c>
      <c r="AD95" s="54" t="str">
        <f t="shared" si="47"/>
        <v>n</v>
      </c>
      <c r="AE95" s="59"/>
      <c r="AF95" s="54">
        <f t="shared" si="48"/>
        <v>0</v>
      </c>
      <c r="AG95" s="56">
        <f t="shared" si="48"/>
        <v>0</v>
      </c>
      <c r="AH95" s="60">
        <f t="shared" si="21"/>
        <v>0</v>
      </c>
      <c r="AI95" s="61">
        <f t="shared" si="22"/>
        <v>0</v>
      </c>
      <c r="AJ95" s="54" t="str">
        <f t="shared" si="49"/>
        <v>n</v>
      </c>
      <c r="AK95" s="59"/>
      <c r="AL95" s="54">
        <f t="shared" si="50"/>
        <v>0</v>
      </c>
      <c r="AM95" s="56">
        <f t="shared" si="50"/>
        <v>0</v>
      </c>
      <c r="AN95" s="60">
        <f t="shared" si="23"/>
        <v>0</v>
      </c>
      <c r="AO95" s="61">
        <f t="shared" si="24"/>
        <v>0</v>
      </c>
    </row>
    <row r="96" spans="4:41" ht="11.25" customHeight="1">
      <c r="D96" s="47" t="str">
        <f t="shared" si="38"/>
        <v>Oxenholme</v>
      </c>
      <c r="F96" s="54" t="str">
        <f t="shared" si="39"/>
        <v>n</v>
      </c>
      <c r="G96" s="59"/>
      <c r="H96" s="54">
        <f t="shared" si="40"/>
        <v>0</v>
      </c>
      <c r="I96" s="56">
        <f t="shared" si="40"/>
        <v>0</v>
      </c>
      <c r="J96" s="60">
        <f t="shared" si="13"/>
        <v>0</v>
      </c>
      <c r="K96" s="61">
        <f t="shared" si="14"/>
        <v>0</v>
      </c>
      <c r="L96" s="54" t="str">
        <f t="shared" si="41"/>
        <v>n</v>
      </c>
      <c r="M96" s="59"/>
      <c r="N96" s="54">
        <f t="shared" si="42"/>
        <v>0</v>
      </c>
      <c r="O96" s="56">
        <f t="shared" si="42"/>
        <v>0</v>
      </c>
      <c r="P96" s="60">
        <f t="shared" si="15"/>
        <v>0</v>
      </c>
      <c r="Q96" s="61">
        <f t="shared" si="16"/>
        <v>0</v>
      </c>
      <c r="R96" s="54" t="str">
        <f t="shared" si="43"/>
        <v>n</v>
      </c>
      <c r="S96" s="59"/>
      <c r="T96" s="54">
        <f t="shared" si="44"/>
        <v>0</v>
      </c>
      <c r="U96" s="56">
        <f t="shared" si="44"/>
        <v>0</v>
      </c>
      <c r="V96" s="60">
        <f t="shared" si="17"/>
        <v>0</v>
      </c>
      <c r="W96" s="61">
        <f t="shared" si="18"/>
        <v>0</v>
      </c>
      <c r="X96" s="54" t="str">
        <f t="shared" si="45"/>
        <v>n</v>
      </c>
      <c r="Y96" s="59"/>
      <c r="Z96" s="54">
        <f t="shared" si="46"/>
        <v>0</v>
      </c>
      <c r="AA96" s="56">
        <f t="shared" si="46"/>
        <v>0</v>
      </c>
      <c r="AB96" s="60">
        <f t="shared" si="19"/>
        <v>0</v>
      </c>
      <c r="AC96" s="61">
        <f t="shared" si="20"/>
        <v>0</v>
      </c>
      <c r="AD96" s="54" t="str">
        <f t="shared" si="47"/>
        <v>n</v>
      </c>
      <c r="AE96" s="59"/>
      <c r="AF96" s="54">
        <f t="shared" si="48"/>
        <v>0</v>
      </c>
      <c r="AG96" s="56">
        <f t="shared" si="48"/>
        <v>0</v>
      </c>
      <c r="AH96" s="60">
        <f t="shared" si="21"/>
        <v>0</v>
      </c>
      <c r="AI96" s="61">
        <f t="shared" si="22"/>
        <v>0</v>
      </c>
      <c r="AJ96" s="54" t="str">
        <f t="shared" si="49"/>
        <v>n</v>
      </c>
      <c r="AK96" s="59"/>
      <c r="AL96" s="54">
        <f t="shared" si="50"/>
        <v>0</v>
      </c>
      <c r="AM96" s="56">
        <f t="shared" si="50"/>
        <v>0</v>
      </c>
      <c r="AN96" s="60">
        <f t="shared" si="23"/>
        <v>0</v>
      </c>
      <c r="AO96" s="61">
        <f t="shared" si="24"/>
        <v>0</v>
      </c>
    </row>
    <row r="97" spans="4:41" ht="11.25" customHeight="1">
      <c r="D97" s="47" t="str">
        <f t="shared" si="38"/>
        <v>Oxenholme</v>
      </c>
      <c r="F97" s="54" t="str">
        <f t="shared" si="39"/>
        <v>n</v>
      </c>
      <c r="G97" s="59"/>
      <c r="H97" s="54">
        <f t="shared" si="40"/>
        <v>0</v>
      </c>
      <c r="I97" s="56">
        <f t="shared" si="40"/>
        <v>0</v>
      </c>
      <c r="J97" s="60">
        <f t="shared" si="13"/>
        <v>0</v>
      </c>
      <c r="K97" s="61">
        <f t="shared" si="14"/>
        <v>0</v>
      </c>
      <c r="L97" s="54" t="str">
        <f t="shared" si="41"/>
        <v>n</v>
      </c>
      <c r="M97" s="59"/>
      <c r="N97" s="54">
        <f t="shared" si="42"/>
        <v>0</v>
      </c>
      <c r="O97" s="56">
        <f t="shared" si="42"/>
        <v>0</v>
      </c>
      <c r="P97" s="60">
        <f t="shared" si="15"/>
        <v>0</v>
      </c>
      <c r="Q97" s="61">
        <f t="shared" si="16"/>
        <v>0</v>
      </c>
      <c r="R97" s="54" t="str">
        <f t="shared" si="43"/>
        <v>n</v>
      </c>
      <c r="S97" s="59"/>
      <c r="T97" s="54">
        <f t="shared" si="44"/>
        <v>0</v>
      </c>
      <c r="U97" s="56">
        <f t="shared" si="44"/>
        <v>0</v>
      </c>
      <c r="V97" s="60">
        <f t="shared" si="17"/>
        <v>0</v>
      </c>
      <c r="W97" s="61">
        <f t="shared" si="18"/>
        <v>0</v>
      </c>
      <c r="X97" s="54" t="str">
        <f t="shared" si="45"/>
        <v>n</v>
      </c>
      <c r="Y97" s="59"/>
      <c r="Z97" s="54">
        <f t="shared" si="46"/>
        <v>0</v>
      </c>
      <c r="AA97" s="56">
        <f t="shared" si="46"/>
        <v>0</v>
      </c>
      <c r="AB97" s="60">
        <f t="shared" si="19"/>
        <v>0</v>
      </c>
      <c r="AC97" s="61">
        <f t="shared" si="20"/>
        <v>0</v>
      </c>
      <c r="AD97" s="54" t="str">
        <f t="shared" si="47"/>
        <v>n</v>
      </c>
      <c r="AE97" s="59"/>
      <c r="AF97" s="54">
        <f t="shared" si="48"/>
        <v>0</v>
      </c>
      <c r="AG97" s="56">
        <f t="shared" si="48"/>
        <v>0</v>
      </c>
      <c r="AH97" s="60">
        <f t="shared" si="21"/>
        <v>0</v>
      </c>
      <c r="AI97" s="61">
        <f t="shared" si="22"/>
        <v>0</v>
      </c>
      <c r="AJ97" s="54" t="str">
        <f t="shared" si="49"/>
        <v>n</v>
      </c>
      <c r="AK97" s="59"/>
      <c r="AL97" s="54">
        <f t="shared" si="50"/>
        <v>0</v>
      </c>
      <c r="AM97" s="56">
        <f t="shared" si="50"/>
        <v>0</v>
      </c>
      <c r="AN97" s="60">
        <f t="shared" si="23"/>
        <v>0</v>
      </c>
      <c r="AO97" s="61">
        <f t="shared" si="24"/>
        <v>0</v>
      </c>
    </row>
    <row r="98" spans="4:41" ht="11.25" customHeight="1">
      <c r="D98" s="47" t="str">
        <f t="shared" si="38"/>
        <v>Beck Smithy</v>
      </c>
      <c r="F98" s="54" t="str">
        <f t="shared" si="39"/>
        <v>n</v>
      </c>
      <c r="G98" s="59"/>
      <c r="H98" s="54">
        <f t="shared" si="40"/>
        <v>0</v>
      </c>
      <c r="I98" s="56">
        <f t="shared" si="40"/>
        <v>0</v>
      </c>
      <c r="J98" s="60">
        <f t="shared" si="13"/>
        <v>0</v>
      </c>
      <c r="K98" s="61">
        <f t="shared" si="14"/>
        <v>0</v>
      </c>
      <c r="L98" s="54" t="str">
        <f t="shared" si="41"/>
        <v>n</v>
      </c>
      <c r="M98" s="59"/>
      <c r="N98" s="54">
        <f t="shared" si="42"/>
        <v>0</v>
      </c>
      <c r="O98" s="56">
        <f t="shared" si="42"/>
        <v>0</v>
      </c>
      <c r="P98" s="60">
        <f t="shared" si="15"/>
        <v>0</v>
      </c>
      <c r="Q98" s="61">
        <f t="shared" si="16"/>
        <v>0</v>
      </c>
      <c r="R98" s="54" t="str">
        <f t="shared" si="43"/>
        <v>n</v>
      </c>
      <c r="S98" s="59"/>
      <c r="T98" s="54">
        <f t="shared" si="44"/>
        <v>0</v>
      </c>
      <c r="U98" s="56">
        <f t="shared" si="44"/>
        <v>0</v>
      </c>
      <c r="V98" s="60">
        <f t="shared" si="17"/>
        <v>0</v>
      </c>
      <c r="W98" s="61">
        <f t="shared" si="18"/>
        <v>0</v>
      </c>
      <c r="X98" s="54" t="str">
        <f t="shared" si="45"/>
        <v>n</v>
      </c>
      <c r="Y98" s="59"/>
      <c r="Z98" s="54">
        <f t="shared" si="46"/>
        <v>0</v>
      </c>
      <c r="AA98" s="56">
        <f t="shared" si="46"/>
        <v>0</v>
      </c>
      <c r="AB98" s="60">
        <f t="shared" si="19"/>
        <v>0</v>
      </c>
      <c r="AC98" s="61">
        <f t="shared" si="20"/>
        <v>0</v>
      </c>
      <c r="AD98" s="54" t="str">
        <f t="shared" si="47"/>
        <v>n</v>
      </c>
      <c r="AE98" s="59"/>
      <c r="AF98" s="54">
        <f t="shared" si="48"/>
        <v>0</v>
      </c>
      <c r="AG98" s="56">
        <f t="shared" si="48"/>
        <v>0</v>
      </c>
      <c r="AH98" s="60">
        <f t="shared" si="21"/>
        <v>0</v>
      </c>
      <c r="AI98" s="61">
        <f t="shared" si="22"/>
        <v>0</v>
      </c>
      <c r="AJ98" s="54" t="str">
        <f t="shared" si="49"/>
        <v>n</v>
      </c>
      <c r="AK98" s="59"/>
      <c r="AL98" s="54">
        <f t="shared" si="50"/>
        <v>0</v>
      </c>
      <c r="AM98" s="56">
        <f t="shared" si="50"/>
        <v>0</v>
      </c>
      <c r="AN98" s="60">
        <f t="shared" si="23"/>
        <v>0</v>
      </c>
      <c r="AO98" s="61">
        <f t="shared" si="24"/>
        <v>0</v>
      </c>
    </row>
    <row r="99" spans="4:41" ht="11.25" customHeight="1">
      <c r="D99" s="47" t="str">
        <f t="shared" si="38"/>
        <v>Hincaster J</v>
      </c>
      <c r="F99" s="54" t="str">
        <f t="shared" si="39"/>
        <v>n</v>
      </c>
      <c r="G99" s="59"/>
      <c r="H99" s="54">
        <f t="shared" si="40"/>
        <v>0</v>
      </c>
      <c r="I99" s="56">
        <f t="shared" si="40"/>
        <v>0</v>
      </c>
      <c r="J99" s="60">
        <f t="shared" si="13"/>
        <v>0</v>
      </c>
      <c r="K99" s="61">
        <f t="shared" si="14"/>
        <v>0</v>
      </c>
      <c r="L99" s="54" t="str">
        <f t="shared" si="41"/>
        <v>n</v>
      </c>
      <c r="M99" s="59"/>
      <c r="N99" s="54">
        <f t="shared" si="42"/>
        <v>0</v>
      </c>
      <c r="O99" s="56">
        <f t="shared" si="42"/>
        <v>0</v>
      </c>
      <c r="P99" s="60">
        <f t="shared" si="15"/>
        <v>0</v>
      </c>
      <c r="Q99" s="61">
        <f t="shared" si="16"/>
        <v>0</v>
      </c>
      <c r="R99" s="54" t="str">
        <f t="shared" si="43"/>
        <v>n</v>
      </c>
      <c r="S99" s="59"/>
      <c r="T99" s="54">
        <f t="shared" si="44"/>
        <v>0</v>
      </c>
      <c r="U99" s="56">
        <f t="shared" si="44"/>
        <v>0</v>
      </c>
      <c r="V99" s="60">
        <f t="shared" si="17"/>
        <v>0</v>
      </c>
      <c r="W99" s="61">
        <f t="shared" si="18"/>
        <v>0</v>
      </c>
      <c r="X99" s="54" t="str">
        <f t="shared" si="45"/>
        <v>n</v>
      </c>
      <c r="Y99" s="59"/>
      <c r="Z99" s="54">
        <f t="shared" si="46"/>
        <v>0</v>
      </c>
      <c r="AA99" s="56">
        <f t="shared" si="46"/>
        <v>0</v>
      </c>
      <c r="AB99" s="60">
        <f t="shared" si="19"/>
        <v>0</v>
      </c>
      <c r="AC99" s="61">
        <f t="shared" si="20"/>
        <v>0</v>
      </c>
      <c r="AD99" s="54" t="str">
        <f t="shared" si="47"/>
        <v>n</v>
      </c>
      <c r="AE99" s="59"/>
      <c r="AF99" s="54">
        <f t="shared" si="48"/>
        <v>0</v>
      </c>
      <c r="AG99" s="56">
        <f t="shared" si="48"/>
        <v>0</v>
      </c>
      <c r="AH99" s="60">
        <f t="shared" si="21"/>
        <v>0</v>
      </c>
      <c r="AI99" s="61">
        <f t="shared" si="22"/>
        <v>0</v>
      </c>
      <c r="AJ99" s="54" t="str">
        <f t="shared" si="49"/>
        <v>n</v>
      </c>
      <c r="AK99" s="59"/>
      <c r="AL99" s="54">
        <f t="shared" si="50"/>
        <v>0</v>
      </c>
      <c r="AM99" s="56">
        <f t="shared" si="50"/>
        <v>0</v>
      </c>
      <c r="AN99" s="60">
        <f t="shared" si="23"/>
        <v>0</v>
      </c>
      <c r="AO99" s="61">
        <f t="shared" si="24"/>
        <v>0</v>
      </c>
    </row>
    <row r="100" spans="4:41" ht="11.25" customHeight="1">
      <c r="D100" s="47" t="str">
        <f t="shared" si="38"/>
        <v>Milnthorpe</v>
      </c>
      <c r="F100" s="54" t="str">
        <f t="shared" si="39"/>
        <v>n</v>
      </c>
      <c r="G100" s="59"/>
      <c r="H100" s="54">
        <f t="shared" si="40"/>
        <v>0</v>
      </c>
      <c r="I100" s="56">
        <f t="shared" si="40"/>
        <v>0</v>
      </c>
      <c r="J100" s="60">
        <f t="shared" si="13"/>
        <v>0</v>
      </c>
      <c r="K100" s="61">
        <f t="shared" si="14"/>
        <v>0</v>
      </c>
      <c r="L100" s="54" t="str">
        <f t="shared" si="41"/>
        <v>n</v>
      </c>
      <c r="M100" s="59"/>
      <c r="N100" s="54">
        <f t="shared" si="42"/>
        <v>0</v>
      </c>
      <c r="O100" s="56">
        <f t="shared" si="42"/>
        <v>0</v>
      </c>
      <c r="P100" s="60">
        <f t="shared" si="15"/>
        <v>0</v>
      </c>
      <c r="Q100" s="61">
        <f t="shared" si="16"/>
        <v>0</v>
      </c>
      <c r="R100" s="54" t="str">
        <f t="shared" si="43"/>
        <v>n</v>
      </c>
      <c r="S100" s="59"/>
      <c r="T100" s="54">
        <f t="shared" si="44"/>
        <v>0</v>
      </c>
      <c r="U100" s="56">
        <f t="shared" si="44"/>
        <v>0</v>
      </c>
      <c r="V100" s="60">
        <f t="shared" si="17"/>
        <v>0</v>
      </c>
      <c r="W100" s="61">
        <f t="shared" si="18"/>
        <v>0</v>
      </c>
      <c r="X100" s="54" t="str">
        <f t="shared" si="45"/>
        <v>n</v>
      </c>
      <c r="Y100" s="59"/>
      <c r="Z100" s="54">
        <f t="shared" si="46"/>
        <v>0</v>
      </c>
      <c r="AA100" s="56">
        <f t="shared" si="46"/>
        <v>0</v>
      </c>
      <c r="AB100" s="60">
        <f t="shared" si="19"/>
        <v>0</v>
      </c>
      <c r="AC100" s="61">
        <f t="shared" si="20"/>
        <v>0</v>
      </c>
      <c r="AD100" s="54" t="str">
        <f t="shared" si="47"/>
        <v>n</v>
      </c>
      <c r="AE100" s="59"/>
      <c r="AF100" s="54">
        <f t="shared" si="48"/>
        <v>0</v>
      </c>
      <c r="AG100" s="56">
        <f t="shared" si="48"/>
        <v>0</v>
      </c>
      <c r="AH100" s="60">
        <f t="shared" si="21"/>
        <v>0</v>
      </c>
      <c r="AI100" s="61">
        <f t="shared" si="22"/>
        <v>0</v>
      </c>
      <c r="AJ100" s="54" t="str">
        <f t="shared" si="49"/>
        <v>n</v>
      </c>
      <c r="AK100" s="59"/>
      <c r="AL100" s="54">
        <f aca="true" t="shared" si="51" ref="AL100:AM119">+AL36</f>
        <v>0</v>
      </c>
      <c r="AM100" s="56">
        <f t="shared" si="51"/>
        <v>0</v>
      </c>
      <c r="AN100" s="60">
        <f t="shared" si="23"/>
        <v>0</v>
      </c>
      <c r="AO100" s="61">
        <f t="shared" si="24"/>
        <v>0</v>
      </c>
    </row>
    <row r="101" spans="4:41" ht="11.25" customHeight="1">
      <c r="D101" s="47" t="str">
        <f t="shared" si="38"/>
        <v>Hale Lane</v>
      </c>
      <c r="F101" s="54" t="str">
        <f t="shared" si="39"/>
        <v>n</v>
      </c>
      <c r="G101" s="59"/>
      <c r="H101" s="54">
        <f t="shared" si="40"/>
        <v>0</v>
      </c>
      <c r="I101" s="56">
        <f t="shared" si="40"/>
        <v>0</v>
      </c>
      <c r="J101" s="60">
        <f t="shared" si="13"/>
        <v>0</v>
      </c>
      <c r="K101" s="61">
        <f t="shared" si="14"/>
        <v>0</v>
      </c>
      <c r="L101" s="54" t="str">
        <f t="shared" si="41"/>
        <v>n</v>
      </c>
      <c r="M101" s="59"/>
      <c r="N101" s="54">
        <f t="shared" si="42"/>
        <v>0</v>
      </c>
      <c r="O101" s="56">
        <f t="shared" si="42"/>
        <v>0</v>
      </c>
      <c r="P101" s="60">
        <f t="shared" si="15"/>
        <v>0</v>
      </c>
      <c r="Q101" s="61">
        <f t="shared" si="16"/>
        <v>0</v>
      </c>
      <c r="R101" s="54" t="str">
        <f t="shared" si="43"/>
        <v>n</v>
      </c>
      <c r="S101" s="59"/>
      <c r="T101" s="54">
        <f t="shared" si="44"/>
        <v>0</v>
      </c>
      <c r="U101" s="56">
        <f t="shared" si="44"/>
        <v>0</v>
      </c>
      <c r="V101" s="60">
        <f t="shared" si="17"/>
        <v>0</v>
      </c>
      <c r="W101" s="61">
        <f t="shared" si="18"/>
        <v>0</v>
      </c>
      <c r="X101" s="54" t="str">
        <f t="shared" si="45"/>
        <v>n</v>
      </c>
      <c r="Y101" s="59"/>
      <c r="Z101" s="54">
        <f t="shared" si="46"/>
        <v>0</v>
      </c>
      <c r="AA101" s="56">
        <f t="shared" si="46"/>
        <v>0</v>
      </c>
      <c r="AB101" s="60">
        <f t="shared" si="19"/>
        <v>0</v>
      </c>
      <c r="AC101" s="61">
        <f t="shared" si="20"/>
        <v>0</v>
      </c>
      <c r="AD101" s="54" t="str">
        <f t="shared" si="47"/>
        <v>n</v>
      </c>
      <c r="AE101" s="59"/>
      <c r="AF101" s="54">
        <f t="shared" si="48"/>
        <v>0</v>
      </c>
      <c r="AG101" s="56">
        <f t="shared" si="48"/>
        <v>0</v>
      </c>
      <c r="AH101" s="60">
        <f t="shared" si="21"/>
        <v>0</v>
      </c>
      <c r="AI101" s="61">
        <f t="shared" si="22"/>
        <v>0</v>
      </c>
      <c r="AJ101" s="54" t="str">
        <f t="shared" si="49"/>
        <v>n</v>
      </c>
      <c r="AK101" s="59"/>
      <c r="AL101" s="54">
        <f t="shared" si="51"/>
        <v>0</v>
      </c>
      <c r="AM101" s="56">
        <f t="shared" si="51"/>
        <v>0</v>
      </c>
      <c r="AN101" s="60">
        <f t="shared" si="23"/>
        <v>0</v>
      </c>
      <c r="AO101" s="61">
        <f t="shared" si="24"/>
        <v>0</v>
      </c>
    </row>
    <row r="102" spans="4:41" ht="11.25" customHeight="1">
      <c r="D102" s="47" t="str">
        <f t="shared" si="38"/>
        <v>Yealand </v>
      </c>
      <c r="F102" s="54" t="str">
        <f t="shared" si="39"/>
        <v>n</v>
      </c>
      <c r="G102" s="59"/>
      <c r="H102" s="54">
        <f t="shared" si="40"/>
        <v>0</v>
      </c>
      <c r="I102" s="56">
        <f t="shared" si="40"/>
        <v>0</v>
      </c>
      <c r="J102" s="60">
        <f t="shared" si="13"/>
        <v>0</v>
      </c>
      <c r="K102" s="61">
        <f t="shared" si="14"/>
        <v>0</v>
      </c>
      <c r="L102" s="54" t="str">
        <f t="shared" si="41"/>
        <v>n</v>
      </c>
      <c r="M102" s="59"/>
      <c r="N102" s="54">
        <f t="shared" si="42"/>
        <v>0</v>
      </c>
      <c r="O102" s="56">
        <f t="shared" si="42"/>
        <v>0</v>
      </c>
      <c r="P102" s="60">
        <f t="shared" si="15"/>
        <v>0</v>
      </c>
      <c r="Q102" s="61">
        <f t="shared" si="16"/>
        <v>0</v>
      </c>
      <c r="R102" s="54" t="str">
        <f t="shared" si="43"/>
        <v>n</v>
      </c>
      <c r="S102" s="59"/>
      <c r="T102" s="54">
        <f t="shared" si="44"/>
        <v>0</v>
      </c>
      <c r="U102" s="56">
        <f t="shared" si="44"/>
        <v>0</v>
      </c>
      <c r="V102" s="60">
        <f t="shared" si="17"/>
        <v>0</v>
      </c>
      <c r="W102" s="61">
        <f t="shared" si="18"/>
        <v>0</v>
      </c>
      <c r="X102" s="54" t="str">
        <f t="shared" si="45"/>
        <v>n</v>
      </c>
      <c r="Y102" s="59"/>
      <c r="Z102" s="54">
        <f t="shared" si="46"/>
        <v>0</v>
      </c>
      <c r="AA102" s="56">
        <f t="shared" si="46"/>
        <v>0</v>
      </c>
      <c r="AB102" s="60">
        <f t="shared" si="19"/>
        <v>0</v>
      </c>
      <c r="AC102" s="61">
        <f t="shared" si="20"/>
        <v>0</v>
      </c>
      <c r="AD102" s="54" t="str">
        <f t="shared" si="47"/>
        <v>n</v>
      </c>
      <c r="AE102" s="59"/>
      <c r="AF102" s="54">
        <f t="shared" si="48"/>
        <v>0</v>
      </c>
      <c r="AG102" s="56">
        <f t="shared" si="48"/>
        <v>0</v>
      </c>
      <c r="AH102" s="60">
        <f t="shared" si="21"/>
        <v>0</v>
      </c>
      <c r="AI102" s="61">
        <f t="shared" si="22"/>
        <v>0</v>
      </c>
      <c r="AJ102" s="54" t="str">
        <f t="shared" si="49"/>
        <v>n</v>
      </c>
      <c r="AK102" s="59"/>
      <c r="AL102" s="54">
        <f t="shared" si="51"/>
        <v>0</v>
      </c>
      <c r="AM102" s="56">
        <f t="shared" si="51"/>
        <v>0</v>
      </c>
      <c r="AN102" s="60">
        <f t="shared" si="23"/>
        <v>0</v>
      </c>
      <c r="AO102" s="61">
        <f t="shared" si="24"/>
        <v>0</v>
      </c>
    </row>
    <row r="103" spans="4:41" ht="11.25" customHeight="1">
      <c r="D103" s="47" t="str">
        <f t="shared" si="38"/>
        <v>A6</v>
      </c>
      <c r="F103" s="54" t="str">
        <f t="shared" si="39"/>
        <v>n</v>
      </c>
      <c r="G103" s="59"/>
      <c r="H103" s="54">
        <f t="shared" si="40"/>
        <v>0</v>
      </c>
      <c r="I103" s="56">
        <f t="shared" si="40"/>
        <v>0</v>
      </c>
      <c r="J103" s="60">
        <f t="shared" si="13"/>
        <v>0</v>
      </c>
      <c r="K103" s="61">
        <f t="shared" si="14"/>
        <v>0</v>
      </c>
      <c r="L103" s="54" t="str">
        <f t="shared" si="41"/>
        <v>n</v>
      </c>
      <c r="M103" s="59"/>
      <c r="N103" s="54">
        <f t="shared" si="42"/>
        <v>0</v>
      </c>
      <c r="O103" s="56">
        <f t="shared" si="42"/>
        <v>0</v>
      </c>
      <c r="P103" s="60">
        <f t="shared" si="15"/>
        <v>0</v>
      </c>
      <c r="Q103" s="61">
        <f t="shared" si="16"/>
        <v>0</v>
      </c>
      <c r="R103" s="54" t="str">
        <f t="shared" si="43"/>
        <v>n</v>
      </c>
      <c r="S103" s="59"/>
      <c r="T103" s="54">
        <f t="shared" si="44"/>
        <v>0</v>
      </c>
      <c r="U103" s="56">
        <f t="shared" si="44"/>
        <v>0</v>
      </c>
      <c r="V103" s="60">
        <f t="shared" si="17"/>
        <v>0</v>
      </c>
      <c r="W103" s="61">
        <f t="shared" si="18"/>
        <v>0</v>
      </c>
      <c r="X103" s="54" t="str">
        <f t="shared" si="45"/>
        <v>n</v>
      </c>
      <c r="Y103" s="59"/>
      <c r="Z103" s="54">
        <f t="shared" si="46"/>
        <v>0</v>
      </c>
      <c r="AA103" s="56">
        <f t="shared" si="46"/>
        <v>0</v>
      </c>
      <c r="AB103" s="60">
        <f t="shared" si="19"/>
        <v>0</v>
      </c>
      <c r="AC103" s="61">
        <f t="shared" si="20"/>
        <v>0</v>
      </c>
      <c r="AD103" s="54" t="str">
        <f t="shared" si="47"/>
        <v>n</v>
      </c>
      <c r="AE103" s="59"/>
      <c r="AF103" s="54">
        <f t="shared" si="48"/>
        <v>0</v>
      </c>
      <c r="AG103" s="56">
        <f t="shared" si="48"/>
        <v>0</v>
      </c>
      <c r="AH103" s="60">
        <f t="shared" si="21"/>
        <v>0</v>
      </c>
      <c r="AI103" s="61">
        <f t="shared" si="22"/>
        <v>0</v>
      </c>
      <c r="AJ103" s="54" t="str">
        <f t="shared" si="49"/>
        <v>n</v>
      </c>
      <c r="AK103" s="59"/>
      <c r="AL103" s="54">
        <f t="shared" si="51"/>
        <v>0</v>
      </c>
      <c r="AM103" s="56">
        <f t="shared" si="51"/>
        <v>0</v>
      </c>
      <c r="AN103" s="60">
        <f t="shared" si="23"/>
        <v>0</v>
      </c>
      <c r="AO103" s="61">
        <f t="shared" si="24"/>
        <v>0</v>
      </c>
    </row>
    <row r="104" spans="4:41" ht="11.25" customHeight="1">
      <c r="D104" s="47" t="str">
        <f t="shared" si="38"/>
        <v>Carnforth</v>
      </c>
      <c r="F104" s="54" t="str">
        <f t="shared" si="39"/>
        <v>n</v>
      </c>
      <c r="G104" s="59"/>
      <c r="H104" s="54">
        <f t="shared" si="40"/>
        <v>0</v>
      </c>
      <c r="I104" s="56">
        <f t="shared" si="40"/>
        <v>0</v>
      </c>
      <c r="J104" s="60">
        <f t="shared" si="13"/>
        <v>0</v>
      </c>
      <c r="K104" s="61">
        <f t="shared" si="14"/>
        <v>0</v>
      </c>
      <c r="L104" s="54" t="str">
        <f t="shared" si="41"/>
        <v>n</v>
      </c>
      <c r="M104" s="59"/>
      <c r="N104" s="54">
        <f t="shared" si="42"/>
        <v>0</v>
      </c>
      <c r="O104" s="56">
        <f t="shared" si="42"/>
        <v>0</v>
      </c>
      <c r="P104" s="60">
        <f t="shared" si="15"/>
        <v>0</v>
      </c>
      <c r="Q104" s="61">
        <f t="shared" si="16"/>
        <v>0</v>
      </c>
      <c r="R104" s="54" t="str">
        <f t="shared" si="43"/>
        <v>n</v>
      </c>
      <c r="S104" s="59"/>
      <c r="T104" s="54">
        <f t="shared" si="44"/>
        <v>0</v>
      </c>
      <c r="U104" s="56">
        <f t="shared" si="44"/>
        <v>0</v>
      </c>
      <c r="V104" s="60">
        <f t="shared" si="17"/>
        <v>0</v>
      </c>
      <c r="W104" s="61">
        <f t="shared" si="18"/>
        <v>0</v>
      </c>
      <c r="X104" s="54" t="str">
        <f t="shared" si="45"/>
        <v>n</v>
      </c>
      <c r="Y104" s="59"/>
      <c r="Z104" s="54">
        <f t="shared" si="46"/>
        <v>0</v>
      </c>
      <c r="AA104" s="56">
        <f t="shared" si="46"/>
        <v>0</v>
      </c>
      <c r="AB104" s="60">
        <f t="shared" si="19"/>
        <v>0</v>
      </c>
      <c r="AC104" s="61">
        <f t="shared" si="20"/>
        <v>0</v>
      </c>
      <c r="AD104" s="54" t="str">
        <f t="shared" si="47"/>
        <v>n</v>
      </c>
      <c r="AE104" s="59"/>
      <c r="AF104" s="54">
        <f t="shared" si="48"/>
        <v>0</v>
      </c>
      <c r="AG104" s="56">
        <f t="shared" si="48"/>
        <v>0</v>
      </c>
      <c r="AH104" s="60">
        <f t="shared" si="21"/>
        <v>0</v>
      </c>
      <c r="AI104" s="61">
        <f t="shared" si="22"/>
        <v>0</v>
      </c>
      <c r="AJ104" s="54" t="str">
        <f t="shared" si="49"/>
        <v>n</v>
      </c>
      <c r="AK104" s="59"/>
      <c r="AL104" s="54">
        <f t="shared" si="51"/>
        <v>0</v>
      </c>
      <c r="AM104" s="56">
        <f t="shared" si="51"/>
        <v>0</v>
      </c>
      <c r="AN104" s="60">
        <f t="shared" si="23"/>
        <v>0</v>
      </c>
      <c r="AO104" s="61">
        <f t="shared" si="24"/>
        <v>0</v>
      </c>
    </row>
    <row r="105" spans="4:41" ht="11.25" customHeight="1">
      <c r="D105" s="47" t="str">
        <f t="shared" si="38"/>
        <v>Bolton-le-Sands</v>
      </c>
      <c r="F105" s="54" t="str">
        <f t="shared" si="39"/>
        <v>n</v>
      </c>
      <c r="G105" s="59"/>
      <c r="H105" s="54">
        <f t="shared" si="40"/>
        <v>0</v>
      </c>
      <c r="I105" s="56">
        <f t="shared" si="40"/>
        <v>0</v>
      </c>
      <c r="J105" s="60">
        <f t="shared" si="13"/>
        <v>0</v>
      </c>
      <c r="K105" s="61">
        <f t="shared" si="14"/>
        <v>0</v>
      </c>
      <c r="L105" s="54" t="str">
        <f t="shared" si="41"/>
        <v>n</v>
      </c>
      <c r="M105" s="59"/>
      <c r="N105" s="54">
        <f t="shared" si="42"/>
        <v>0</v>
      </c>
      <c r="O105" s="56">
        <f t="shared" si="42"/>
        <v>0</v>
      </c>
      <c r="P105" s="60">
        <f t="shared" si="15"/>
        <v>0</v>
      </c>
      <c r="Q105" s="61">
        <f t="shared" si="16"/>
        <v>0</v>
      </c>
      <c r="R105" s="54" t="str">
        <f t="shared" si="43"/>
        <v>n</v>
      </c>
      <c r="S105" s="59"/>
      <c r="T105" s="54">
        <f t="shared" si="44"/>
        <v>0</v>
      </c>
      <c r="U105" s="56">
        <f t="shared" si="44"/>
        <v>0</v>
      </c>
      <c r="V105" s="60">
        <f t="shared" si="17"/>
        <v>0</v>
      </c>
      <c r="W105" s="61">
        <f t="shared" si="18"/>
        <v>0</v>
      </c>
      <c r="X105" s="54" t="str">
        <f t="shared" si="45"/>
        <v>n</v>
      </c>
      <c r="Y105" s="59"/>
      <c r="Z105" s="54">
        <f t="shared" si="46"/>
        <v>0</v>
      </c>
      <c r="AA105" s="56">
        <f t="shared" si="46"/>
        <v>0</v>
      </c>
      <c r="AB105" s="60">
        <f t="shared" si="19"/>
        <v>0</v>
      </c>
      <c r="AC105" s="61">
        <f t="shared" si="20"/>
        <v>0</v>
      </c>
      <c r="AD105" s="54" t="str">
        <f t="shared" si="47"/>
        <v>n</v>
      </c>
      <c r="AE105" s="59"/>
      <c r="AF105" s="54">
        <f t="shared" si="48"/>
        <v>0</v>
      </c>
      <c r="AG105" s="56">
        <f t="shared" si="48"/>
        <v>0</v>
      </c>
      <c r="AH105" s="60">
        <f t="shared" si="21"/>
        <v>0</v>
      </c>
      <c r="AI105" s="61">
        <f t="shared" si="22"/>
        <v>0</v>
      </c>
      <c r="AJ105" s="54" t="str">
        <f t="shared" si="49"/>
        <v>n</v>
      </c>
      <c r="AK105" s="59"/>
      <c r="AL105" s="54">
        <f t="shared" si="51"/>
        <v>0</v>
      </c>
      <c r="AM105" s="56">
        <f t="shared" si="51"/>
        <v>0</v>
      </c>
      <c r="AN105" s="60">
        <f t="shared" si="23"/>
        <v>0</v>
      </c>
      <c r="AO105" s="61">
        <f t="shared" si="24"/>
        <v>0</v>
      </c>
    </row>
    <row r="106" spans="4:41" ht="11.25" customHeight="1">
      <c r="D106" s="47" t="str">
        <f t="shared" si="38"/>
        <v>Hest Bank</v>
      </c>
      <c r="F106" s="54" t="str">
        <f t="shared" si="39"/>
        <v>n</v>
      </c>
      <c r="G106" s="59"/>
      <c r="H106" s="54">
        <f t="shared" si="40"/>
        <v>0</v>
      </c>
      <c r="I106" s="56">
        <f t="shared" si="40"/>
        <v>0</v>
      </c>
      <c r="J106" s="60">
        <f t="shared" si="13"/>
        <v>0</v>
      </c>
      <c r="K106" s="61">
        <f t="shared" si="14"/>
        <v>0</v>
      </c>
      <c r="L106" s="54" t="str">
        <f t="shared" si="41"/>
        <v>n</v>
      </c>
      <c r="M106" s="59"/>
      <c r="N106" s="54">
        <f t="shared" si="42"/>
        <v>0</v>
      </c>
      <c r="O106" s="56">
        <f t="shared" si="42"/>
        <v>0</v>
      </c>
      <c r="P106" s="60">
        <f t="shared" si="15"/>
        <v>0</v>
      </c>
      <c r="Q106" s="61">
        <f t="shared" si="16"/>
        <v>0</v>
      </c>
      <c r="R106" s="54" t="str">
        <f t="shared" si="43"/>
        <v>n</v>
      </c>
      <c r="S106" s="59"/>
      <c r="T106" s="54">
        <f t="shared" si="44"/>
        <v>0</v>
      </c>
      <c r="U106" s="56">
        <f t="shared" si="44"/>
        <v>0</v>
      </c>
      <c r="V106" s="60">
        <f t="shared" si="17"/>
        <v>0</v>
      </c>
      <c r="W106" s="61">
        <f t="shared" si="18"/>
        <v>0</v>
      </c>
      <c r="X106" s="54" t="str">
        <f t="shared" si="45"/>
        <v>n</v>
      </c>
      <c r="Y106" s="59"/>
      <c r="Z106" s="54">
        <f t="shared" si="46"/>
        <v>0</v>
      </c>
      <c r="AA106" s="56">
        <f t="shared" si="46"/>
        <v>0</v>
      </c>
      <c r="AB106" s="60">
        <f t="shared" si="19"/>
        <v>0</v>
      </c>
      <c r="AC106" s="61">
        <f t="shared" si="20"/>
        <v>0</v>
      </c>
      <c r="AD106" s="54" t="str">
        <f t="shared" si="47"/>
        <v>n</v>
      </c>
      <c r="AE106" s="59"/>
      <c r="AF106" s="54">
        <f t="shared" si="48"/>
        <v>0</v>
      </c>
      <c r="AG106" s="56">
        <f t="shared" si="48"/>
        <v>0</v>
      </c>
      <c r="AH106" s="60">
        <f t="shared" si="21"/>
        <v>0</v>
      </c>
      <c r="AI106" s="61">
        <f t="shared" si="22"/>
        <v>0</v>
      </c>
      <c r="AJ106" s="54" t="str">
        <f t="shared" si="49"/>
        <v>n</v>
      </c>
      <c r="AK106" s="59"/>
      <c r="AL106" s="54">
        <f t="shared" si="51"/>
        <v>0</v>
      </c>
      <c r="AM106" s="56">
        <f t="shared" si="51"/>
        <v>0</v>
      </c>
      <c r="AN106" s="60">
        <f t="shared" si="23"/>
        <v>0</v>
      </c>
      <c r="AO106" s="61">
        <f t="shared" si="24"/>
        <v>0</v>
      </c>
    </row>
    <row r="107" spans="4:41" ht="11.25" customHeight="1">
      <c r="D107" s="47" t="str">
        <f t="shared" si="38"/>
        <v>Morecambe SJ</v>
      </c>
      <c r="F107" s="54" t="str">
        <f t="shared" si="39"/>
        <v>n</v>
      </c>
      <c r="G107" s="59"/>
      <c r="H107" s="54">
        <f t="shared" si="40"/>
        <v>0</v>
      </c>
      <c r="I107" s="56">
        <f t="shared" si="40"/>
        <v>0</v>
      </c>
      <c r="J107" s="60">
        <f t="shared" si="13"/>
        <v>0</v>
      </c>
      <c r="K107" s="61">
        <f t="shared" si="14"/>
        <v>0</v>
      </c>
      <c r="L107" s="54" t="str">
        <f t="shared" si="41"/>
        <v>n</v>
      </c>
      <c r="M107" s="59"/>
      <c r="N107" s="54">
        <f t="shared" si="42"/>
        <v>0</v>
      </c>
      <c r="O107" s="56">
        <f t="shared" si="42"/>
        <v>0</v>
      </c>
      <c r="P107" s="60">
        <f t="shared" si="15"/>
        <v>0</v>
      </c>
      <c r="Q107" s="61">
        <f t="shared" si="16"/>
        <v>0</v>
      </c>
      <c r="R107" s="54" t="str">
        <f t="shared" si="43"/>
        <v>n</v>
      </c>
      <c r="S107" s="59"/>
      <c r="T107" s="54">
        <f t="shared" si="44"/>
        <v>0</v>
      </c>
      <c r="U107" s="56">
        <f t="shared" si="44"/>
        <v>0</v>
      </c>
      <c r="V107" s="60">
        <f t="shared" si="17"/>
        <v>0</v>
      </c>
      <c r="W107" s="61">
        <f t="shared" si="18"/>
        <v>0</v>
      </c>
      <c r="X107" s="54" t="str">
        <f t="shared" si="45"/>
        <v>n</v>
      </c>
      <c r="Y107" s="59"/>
      <c r="Z107" s="54">
        <f t="shared" si="46"/>
        <v>0</v>
      </c>
      <c r="AA107" s="56">
        <f t="shared" si="46"/>
        <v>0</v>
      </c>
      <c r="AB107" s="60">
        <f t="shared" si="19"/>
        <v>0</v>
      </c>
      <c r="AC107" s="61">
        <f t="shared" si="20"/>
        <v>0</v>
      </c>
      <c r="AD107" s="54" t="str">
        <f t="shared" si="47"/>
        <v>n</v>
      </c>
      <c r="AE107" s="59"/>
      <c r="AF107" s="54">
        <f t="shared" si="48"/>
        <v>0</v>
      </c>
      <c r="AG107" s="56">
        <f t="shared" si="48"/>
        <v>0</v>
      </c>
      <c r="AH107" s="60">
        <f t="shared" si="21"/>
        <v>0</v>
      </c>
      <c r="AI107" s="61">
        <f t="shared" si="22"/>
        <v>0</v>
      </c>
      <c r="AJ107" s="54" t="str">
        <f t="shared" si="49"/>
        <v>n</v>
      </c>
      <c r="AK107" s="59"/>
      <c r="AL107" s="54">
        <f t="shared" si="51"/>
        <v>0</v>
      </c>
      <c r="AM107" s="56">
        <f t="shared" si="51"/>
        <v>0</v>
      </c>
      <c r="AN107" s="60">
        <f t="shared" si="23"/>
        <v>0</v>
      </c>
      <c r="AO107" s="61">
        <f t="shared" si="24"/>
        <v>0</v>
      </c>
    </row>
    <row r="108" spans="4:41" ht="11.25" customHeight="1">
      <c r="D108" s="47" t="str">
        <f t="shared" si="38"/>
        <v>Lancaster</v>
      </c>
      <c r="F108" s="54" t="str">
        <f t="shared" si="39"/>
        <v>n</v>
      </c>
      <c r="G108" s="59"/>
      <c r="H108" s="54">
        <f t="shared" si="40"/>
        <v>0</v>
      </c>
      <c r="I108" s="56">
        <f t="shared" si="40"/>
        <v>0</v>
      </c>
      <c r="J108" s="60">
        <f t="shared" si="13"/>
        <v>0</v>
      </c>
      <c r="K108" s="61">
        <f t="shared" si="14"/>
        <v>0</v>
      </c>
      <c r="L108" s="54" t="str">
        <f t="shared" si="41"/>
        <v>n</v>
      </c>
      <c r="M108" s="59"/>
      <c r="N108" s="54">
        <f t="shared" si="42"/>
        <v>0</v>
      </c>
      <c r="O108" s="56">
        <f t="shared" si="42"/>
        <v>0</v>
      </c>
      <c r="P108" s="60">
        <f t="shared" si="15"/>
        <v>0</v>
      </c>
      <c r="Q108" s="61">
        <f t="shared" si="16"/>
        <v>0</v>
      </c>
      <c r="R108" s="54" t="str">
        <f t="shared" si="43"/>
        <v>n</v>
      </c>
      <c r="S108" s="59"/>
      <c r="T108" s="54">
        <f t="shared" si="44"/>
        <v>0</v>
      </c>
      <c r="U108" s="56">
        <f t="shared" si="44"/>
        <v>0</v>
      </c>
      <c r="V108" s="60">
        <f t="shared" si="17"/>
        <v>0</v>
      </c>
      <c r="W108" s="61">
        <f t="shared" si="18"/>
        <v>0</v>
      </c>
      <c r="X108" s="54" t="str">
        <f t="shared" si="45"/>
        <v>n</v>
      </c>
      <c r="Y108" s="59"/>
      <c r="Z108" s="54">
        <f t="shared" si="46"/>
        <v>0</v>
      </c>
      <c r="AA108" s="56">
        <f t="shared" si="46"/>
        <v>0</v>
      </c>
      <c r="AB108" s="60">
        <f t="shared" si="19"/>
        <v>0</v>
      </c>
      <c r="AC108" s="61">
        <f t="shared" si="20"/>
        <v>0</v>
      </c>
      <c r="AD108" s="54" t="str">
        <f t="shared" si="47"/>
        <v>n</v>
      </c>
      <c r="AE108" s="59"/>
      <c r="AF108" s="54">
        <f t="shared" si="48"/>
        <v>0</v>
      </c>
      <c r="AG108" s="56">
        <f t="shared" si="48"/>
        <v>0</v>
      </c>
      <c r="AH108" s="60">
        <f t="shared" si="21"/>
        <v>0</v>
      </c>
      <c r="AI108" s="61">
        <f t="shared" si="22"/>
        <v>0</v>
      </c>
      <c r="AJ108" s="54" t="str">
        <f t="shared" si="49"/>
        <v>n</v>
      </c>
      <c r="AK108" s="59"/>
      <c r="AL108" s="54">
        <f t="shared" si="51"/>
        <v>0</v>
      </c>
      <c r="AM108" s="56">
        <f t="shared" si="51"/>
        <v>0</v>
      </c>
      <c r="AN108" s="60">
        <f t="shared" si="23"/>
        <v>0</v>
      </c>
      <c r="AO108" s="61">
        <f t="shared" si="24"/>
        <v>0</v>
      </c>
    </row>
    <row r="109" spans="4:41" ht="11.25" customHeight="1">
      <c r="D109" s="47" t="str">
        <f t="shared" si="38"/>
        <v>Lancaster</v>
      </c>
      <c r="F109" s="54" t="str">
        <f t="shared" si="39"/>
        <v>n</v>
      </c>
      <c r="G109" s="59"/>
      <c r="H109" s="54">
        <f t="shared" si="40"/>
        <v>0</v>
      </c>
      <c r="I109" s="56">
        <f t="shared" si="40"/>
        <v>0</v>
      </c>
      <c r="J109" s="60">
        <f t="shared" si="13"/>
        <v>0</v>
      </c>
      <c r="K109" s="61">
        <f t="shared" si="14"/>
        <v>0</v>
      </c>
      <c r="L109" s="54" t="str">
        <f t="shared" si="41"/>
        <v>n</v>
      </c>
      <c r="M109" s="59"/>
      <c r="N109" s="54">
        <f t="shared" si="42"/>
        <v>0</v>
      </c>
      <c r="O109" s="56">
        <f t="shared" si="42"/>
        <v>0</v>
      </c>
      <c r="P109" s="60">
        <f t="shared" si="15"/>
        <v>0</v>
      </c>
      <c r="Q109" s="61">
        <f t="shared" si="16"/>
        <v>0</v>
      </c>
      <c r="R109" s="54" t="str">
        <f t="shared" si="43"/>
        <v>n</v>
      </c>
      <c r="S109" s="59"/>
      <c r="T109" s="54">
        <f t="shared" si="44"/>
        <v>0</v>
      </c>
      <c r="U109" s="56">
        <f t="shared" si="44"/>
        <v>0</v>
      </c>
      <c r="V109" s="60">
        <f t="shared" si="17"/>
        <v>0</v>
      </c>
      <c r="W109" s="61">
        <f t="shared" si="18"/>
        <v>0</v>
      </c>
      <c r="X109" s="54" t="str">
        <f t="shared" si="45"/>
        <v>n</v>
      </c>
      <c r="Y109" s="59"/>
      <c r="Z109" s="54">
        <f t="shared" si="46"/>
        <v>0</v>
      </c>
      <c r="AA109" s="56">
        <f t="shared" si="46"/>
        <v>0</v>
      </c>
      <c r="AB109" s="60">
        <f t="shared" si="19"/>
        <v>0</v>
      </c>
      <c r="AC109" s="61">
        <f t="shared" si="20"/>
        <v>0</v>
      </c>
      <c r="AD109" s="54" t="str">
        <f t="shared" si="47"/>
        <v>n</v>
      </c>
      <c r="AE109" s="59"/>
      <c r="AF109" s="54">
        <f t="shared" si="48"/>
        <v>0</v>
      </c>
      <c r="AG109" s="56">
        <f t="shared" si="48"/>
        <v>0</v>
      </c>
      <c r="AH109" s="60">
        <f t="shared" si="21"/>
        <v>0</v>
      </c>
      <c r="AI109" s="61">
        <f t="shared" si="22"/>
        <v>0</v>
      </c>
      <c r="AJ109" s="54" t="str">
        <f t="shared" si="49"/>
        <v>n</v>
      </c>
      <c r="AK109" s="59"/>
      <c r="AL109" s="54">
        <f t="shared" si="51"/>
        <v>0</v>
      </c>
      <c r="AM109" s="56">
        <f t="shared" si="51"/>
        <v>0</v>
      </c>
      <c r="AN109" s="60">
        <f t="shared" si="23"/>
        <v>0</v>
      </c>
      <c r="AO109" s="61">
        <f t="shared" si="24"/>
        <v>0</v>
      </c>
    </row>
    <row r="110" spans="4:41" ht="11.25" customHeight="1">
      <c r="D110" s="47" t="str">
        <f t="shared" si="38"/>
        <v>Lancaster SJ</v>
      </c>
      <c r="F110" s="54" t="str">
        <f t="shared" si="39"/>
        <v>n</v>
      </c>
      <c r="G110" s="59"/>
      <c r="H110" s="54">
        <f t="shared" si="40"/>
        <v>0</v>
      </c>
      <c r="I110" s="56">
        <f t="shared" si="40"/>
        <v>0</v>
      </c>
      <c r="J110" s="60">
        <f t="shared" si="13"/>
        <v>0</v>
      </c>
      <c r="K110" s="61">
        <f t="shared" si="14"/>
        <v>0</v>
      </c>
      <c r="L110" s="54" t="str">
        <f t="shared" si="41"/>
        <v>n</v>
      </c>
      <c r="M110" s="59"/>
      <c r="N110" s="54">
        <f t="shared" si="42"/>
        <v>0</v>
      </c>
      <c r="O110" s="56">
        <f t="shared" si="42"/>
        <v>0</v>
      </c>
      <c r="P110" s="60">
        <f t="shared" si="15"/>
        <v>0</v>
      </c>
      <c r="Q110" s="61">
        <f t="shared" si="16"/>
        <v>0</v>
      </c>
      <c r="R110" s="54" t="str">
        <f t="shared" si="43"/>
        <v>n</v>
      </c>
      <c r="S110" s="59"/>
      <c r="T110" s="54">
        <f t="shared" si="44"/>
        <v>0</v>
      </c>
      <c r="U110" s="56">
        <f t="shared" si="44"/>
        <v>0</v>
      </c>
      <c r="V110" s="60">
        <f t="shared" si="17"/>
        <v>0</v>
      </c>
      <c r="W110" s="61">
        <f t="shared" si="18"/>
        <v>0</v>
      </c>
      <c r="X110" s="54" t="str">
        <f t="shared" si="45"/>
        <v>n</v>
      </c>
      <c r="Y110" s="59"/>
      <c r="Z110" s="54">
        <f t="shared" si="46"/>
        <v>0</v>
      </c>
      <c r="AA110" s="56">
        <f t="shared" si="46"/>
        <v>0</v>
      </c>
      <c r="AB110" s="60">
        <f t="shared" si="19"/>
        <v>0</v>
      </c>
      <c r="AC110" s="61">
        <f t="shared" si="20"/>
        <v>0</v>
      </c>
      <c r="AD110" s="54" t="str">
        <f t="shared" si="47"/>
        <v>n</v>
      </c>
      <c r="AE110" s="59"/>
      <c r="AF110" s="54">
        <f t="shared" si="48"/>
        <v>0</v>
      </c>
      <c r="AG110" s="56">
        <f t="shared" si="48"/>
        <v>0</v>
      </c>
      <c r="AH110" s="60">
        <f t="shared" si="21"/>
        <v>0</v>
      </c>
      <c r="AI110" s="61">
        <f t="shared" si="22"/>
        <v>0</v>
      </c>
      <c r="AJ110" s="54" t="str">
        <f t="shared" si="49"/>
        <v>n</v>
      </c>
      <c r="AK110" s="59"/>
      <c r="AL110" s="54">
        <f t="shared" si="51"/>
        <v>0</v>
      </c>
      <c r="AM110" s="56">
        <f t="shared" si="51"/>
        <v>0</v>
      </c>
      <c r="AN110" s="60">
        <f t="shared" si="23"/>
        <v>0</v>
      </c>
      <c r="AO110" s="61">
        <f t="shared" si="24"/>
        <v>0</v>
      </c>
    </row>
    <row r="111" spans="4:41" ht="11.25" customHeight="1">
      <c r="D111" s="47" t="str">
        <f t="shared" si="38"/>
        <v>Oubeck</v>
      </c>
      <c r="F111" s="54" t="str">
        <f t="shared" si="39"/>
        <v>n</v>
      </c>
      <c r="G111" s="59"/>
      <c r="H111" s="54">
        <f t="shared" si="40"/>
        <v>0</v>
      </c>
      <c r="I111" s="56">
        <f t="shared" si="40"/>
        <v>0</v>
      </c>
      <c r="J111" s="60">
        <f t="shared" si="13"/>
        <v>0</v>
      </c>
      <c r="K111" s="61">
        <f t="shared" si="14"/>
        <v>0</v>
      </c>
      <c r="L111" s="54" t="str">
        <f t="shared" si="41"/>
        <v>n</v>
      </c>
      <c r="M111" s="59"/>
      <c r="N111" s="54">
        <f t="shared" si="42"/>
        <v>0</v>
      </c>
      <c r="O111" s="56">
        <f t="shared" si="42"/>
        <v>0</v>
      </c>
      <c r="P111" s="60">
        <f t="shared" si="15"/>
        <v>0</v>
      </c>
      <c r="Q111" s="61">
        <f t="shared" si="16"/>
        <v>0</v>
      </c>
      <c r="R111" s="54" t="str">
        <f t="shared" si="43"/>
        <v>n</v>
      </c>
      <c r="S111" s="59"/>
      <c r="T111" s="54">
        <f t="shared" si="44"/>
        <v>0</v>
      </c>
      <c r="U111" s="56">
        <f t="shared" si="44"/>
        <v>0</v>
      </c>
      <c r="V111" s="60">
        <f t="shared" si="17"/>
        <v>0</v>
      </c>
      <c r="W111" s="61">
        <f t="shared" si="18"/>
        <v>0</v>
      </c>
      <c r="X111" s="54" t="str">
        <f t="shared" si="45"/>
        <v>n</v>
      </c>
      <c r="Y111" s="59"/>
      <c r="Z111" s="54">
        <f t="shared" si="46"/>
        <v>0</v>
      </c>
      <c r="AA111" s="56">
        <f t="shared" si="46"/>
        <v>0</v>
      </c>
      <c r="AB111" s="60">
        <f t="shared" si="19"/>
        <v>0</v>
      </c>
      <c r="AC111" s="61">
        <f t="shared" si="20"/>
        <v>0</v>
      </c>
      <c r="AD111" s="54" t="str">
        <f t="shared" si="47"/>
        <v>n</v>
      </c>
      <c r="AE111" s="59"/>
      <c r="AF111" s="54">
        <f t="shared" si="48"/>
        <v>0</v>
      </c>
      <c r="AG111" s="56">
        <f t="shared" si="48"/>
        <v>0</v>
      </c>
      <c r="AH111" s="60">
        <f t="shared" si="21"/>
        <v>0</v>
      </c>
      <c r="AI111" s="61">
        <f t="shared" si="22"/>
        <v>0</v>
      </c>
      <c r="AJ111" s="54" t="str">
        <f t="shared" si="49"/>
        <v>n</v>
      </c>
      <c r="AK111" s="59"/>
      <c r="AL111" s="54">
        <f t="shared" si="51"/>
        <v>0</v>
      </c>
      <c r="AM111" s="56">
        <f t="shared" si="51"/>
        <v>0</v>
      </c>
      <c r="AN111" s="60">
        <f t="shared" si="23"/>
        <v>0</v>
      </c>
      <c r="AO111" s="61">
        <f t="shared" si="24"/>
        <v>0</v>
      </c>
    </row>
    <row r="112" spans="4:41" ht="11.25" customHeight="1">
      <c r="D112" s="47" t="str">
        <f t="shared" si="38"/>
        <v>Bay Horse</v>
      </c>
      <c r="F112" s="54" t="str">
        <f t="shared" si="39"/>
        <v>n</v>
      </c>
      <c r="G112" s="59"/>
      <c r="H112" s="54">
        <f t="shared" si="40"/>
        <v>0</v>
      </c>
      <c r="I112" s="56">
        <f t="shared" si="40"/>
        <v>0</v>
      </c>
      <c r="J112" s="60">
        <f t="shared" si="13"/>
        <v>0</v>
      </c>
      <c r="K112" s="61">
        <f t="shared" si="14"/>
        <v>0</v>
      </c>
      <c r="L112" s="54" t="str">
        <f t="shared" si="41"/>
        <v>n</v>
      </c>
      <c r="M112" s="59"/>
      <c r="N112" s="54">
        <f t="shared" si="42"/>
        <v>0</v>
      </c>
      <c r="O112" s="56">
        <f t="shared" si="42"/>
        <v>0</v>
      </c>
      <c r="P112" s="60">
        <f t="shared" si="15"/>
        <v>0</v>
      </c>
      <c r="Q112" s="61">
        <f t="shared" si="16"/>
        <v>0</v>
      </c>
      <c r="R112" s="54" t="str">
        <f t="shared" si="43"/>
        <v>n</v>
      </c>
      <c r="S112" s="59"/>
      <c r="T112" s="54">
        <f t="shared" si="44"/>
        <v>0</v>
      </c>
      <c r="U112" s="56">
        <f t="shared" si="44"/>
        <v>0</v>
      </c>
      <c r="V112" s="60">
        <f t="shared" si="17"/>
        <v>0</v>
      </c>
      <c r="W112" s="61">
        <f t="shared" si="18"/>
        <v>0</v>
      </c>
      <c r="X112" s="54" t="str">
        <f t="shared" si="45"/>
        <v>n</v>
      </c>
      <c r="Y112" s="59"/>
      <c r="Z112" s="54">
        <f t="shared" si="46"/>
        <v>0</v>
      </c>
      <c r="AA112" s="56">
        <f t="shared" si="46"/>
        <v>0</v>
      </c>
      <c r="AB112" s="60">
        <f t="shared" si="19"/>
        <v>0</v>
      </c>
      <c r="AC112" s="61">
        <f t="shared" si="20"/>
        <v>0</v>
      </c>
      <c r="AD112" s="54" t="str">
        <f t="shared" si="47"/>
        <v>n</v>
      </c>
      <c r="AE112" s="59"/>
      <c r="AF112" s="54">
        <f t="shared" si="48"/>
        <v>0</v>
      </c>
      <c r="AG112" s="56">
        <f t="shared" si="48"/>
        <v>0</v>
      </c>
      <c r="AH112" s="60">
        <f t="shared" si="21"/>
        <v>0</v>
      </c>
      <c r="AI112" s="61">
        <f t="shared" si="22"/>
        <v>0</v>
      </c>
      <c r="AJ112" s="54" t="str">
        <f t="shared" si="49"/>
        <v>n</v>
      </c>
      <c r="AK112" s="59"/>
      <c r="AL112" s="54">
        <f t="shared" si="51"/>
        <v>0</v>
      </c>
      <c r="AM112" s="56">
        <f t="shared" si="51"/>
        <v>0</v>
      </c>
      <c r="AN112" s="60">
        <f t="shared" si="23"/>
        <v>0</v>
      </c>
      <c r="AO112" s="61">
        <f t="shared" si="24"/>
        <v>0</v>
      </c>
    </row>
    <row r="113" spans="4:41" ht="11.25" customHeight="1">
      <c r="D113" s="47" t="str">
        <f t="shared" si="38"/>
        <v>Scorton</v>
      </c>
      <c r="F113" s="54" t="str">
        <f t="shared" si="39"/>
        <v>n</v>
      </c>
      <c r="G113" s="59"/>
      <c r="H113" s="54">
        <f t="shared" si="40"/>
        <v>0</v>
      </c>
      <c r="I113" s="56">
        <f t="shared" si="40"/>
        <v>0</v>
      </c>
      <c r="J113" s="60">
        <f t="shared" si="13"/>
        <v>0</v>
      </c>
      <c r="K113" s="61">
        <f t="shared" si="14"/>
        <v>0</v>
      </c>
      <c r="L113" s="54" t="str">
        <f t="shared" si="41"/>
        <v>n</v>
      </c>
      <c r="M113" s="59"/>
      <c r="N113" s="54">
        <f t="shared" si="42"/>
        <v>0</v>
      </c>
      <c r="O113" s="56">
        <f t="shared" si="42"/>
        <v>0</v>
      </c>
      <c r="P113" s="60">
        <f t="shared" si="15"/>
        <v>0</v>
      </c>
      <c r="Q113" s="61">
        <f t="shared" si="16"/>
        <v>0</v>
      </c>
      <c r="R113" s="54" t="str">
        <f t="shared" si="43"/>
        <v>n</v>
      </c>
      <c r="S113" s="59"/>
      <c r="T113" s="54">
        <f t="shared" si="44"/>
        <v>0</v>
      </c>
      <c r="U113" s="56">
        <f t="shared" si="44"/>
        <v>0</v>
      </c>
      <c r="V113" s="60">
        <f t="shared" si="17"/>
        <v>0</v>
      </c>
      <c r="W113" s="61">
        <f t="shared" si="18"/>
        <v>0</v>
      </c>
      <c r="X113" s="54" t="str">
        <f t="shared" si="45"/>
        <v>n</v>
      </c>
      <c r="Y113" s="59"/>
      <c r="Z113" s="54">
        <f t="shared" si="46"/>
        <v>0</v>
      </c>
      <c r="AA113" s="56">
        <f t="shared" si="46"/>
        <v>0</v>
      </c>
      <c r="AB113" s="60">
        <f t="shared" si="19"/>
        <v>0</v>
      </c>
      <c r="AC113" s="61">
        <f t="shared" si="20"/>
        <v>0</v>
      </c>
      <c r="AD113" s="54" t="str">
        <f t="shared" si="47"/>
        <v>n</v>
      </c>
      <c r="AE113" s="59"/>
      <c r="AF113" s="54">
        <f t="shared" si="48"/>
        <v>0</v>
      </c>
      <c r="AG113" s="56">
        <f t="shared" si="48"/>
        <v>0</v>
      </c>
      <c r="AH113" s="60">
        <f t="shared" si="21"/>
        <v>0</v>
      </c>
      <c r="AI113" s="61">
        <f t="shared" si="22"/>
        <v>0</v>
      </c>
      <c r="AJ113" s="54" t="str">
        <f t="shared" si="49"/>
        <v>n</v>
      </c>
      <c r="AK113" s="59"/>
      <c r="AL113" s="54">
        <f t="shared" si="51"/>
        <v>0</v>
      </c>
      <c r="AM113" s="56">
        <f t="shared" si="51"/>
        <v>0</v>
      </c>
      <c r="AN113" s="60">
        <f t="shared" si="23"/>
        <v>0</v>
      </c>
      <c r="AO113" s="61">
        <f t="shared" si="24"/>
        <v>0</v>
      </c>
    </row>
    <row r="114" spans="4:41" ht="11.25" customHeight="1">
      <c r="D114" s="47" t="str">
        <f t="shared" si="38"/>
        <v>Woodacre Hall</v>
      </c>
      <c r="F114" s="54" t="str">
        <f t="shared" si="39"/>
        <v>n</v>
      </c>
      <c r="G114" s="59"/>
      <c r="H114" s="54">
        <f t="shared" si="40"/>
        <v>0</v>
      </c>
      <c r="I114" s="56">
        <f t="shared" si="40"/>
        <v>0</v>
      </c>
      <c r="J114" s="60">
        <f t="shared" si="13"/>
        <v>0</v>
      </c>
      <c r="K114" s="61">
        <f t="shared" si="14"/>
        <v>0</v>
      </c>
      <c r="L114" s="54" t="str">
        <f t="shared" si="41"/>
        <v>n</v>
      </c>
      <c r="M114" s="59"/>
      <c r="N114" s="54">
        <f t="shared" si="42"/>
        <v>0</v>
      </c>
      <c r="O114" s="56">
        <f t="shared" si="42"/>
        <v>0</v>
      </c>
      <c r="P114" s="60">
        <f t="shared" si="15"/>
        <v>0</v>
      </c>
      <c r="Q114" s="61">
        <f t="shared" si="16"/>
        <v>0</v>
      </c>
      <c r="R114" s="54" t="str">
        <f t="shared" si="43"/>
        <v>n</v>
      </c>
      <c r="S114" s="59"/>
      <c r="T114" s="54">
        <f t="shared" si="44"/>
        <v>0</v>
      </c>
      <c r="U114" s="56">
        <f t="shared" si="44"/>
        <v>0</v>
      </c>
      <c r="V114" s="60">
        <f t="shared" si="17"/>
        <v>0</v>
      </c>
      <c r="W114" s="61">
        <f t="shared" si="18"/>
        <v>0</v>
      </c>
      <c r="X114" s="54" t="str">
        <f t="shared" si="45"/>
        <v>n</v>
      </c>
      <c r="Y114" s="59"/>
      <c r="Z114" s="54">
        <f t="shared" si="46"/>
        <v>0</v>
      </c>
      <c r="AA114" s="56">
        <f t="shared" si="46"/>
        <v>0</v>
      </c>
      <c r="AB114" s="60">
        <f t="shared" si="19"/>
        <v>0</v>
      </c>
      <c r="AC114" s="61">
        <f t="shared" si="20"/>
        <v>0</v>
      </c>
      <c r="AD114" s="54" t="str">
        <f t="shared" si="47"/>
        <v>n</v>
      </c>
      <c r="AE114" s="59"/>
      <c r="AF114" s="54">
        <f t="shared" si="48"/>
        <v>0</v>
      </c>
      <c r="AG114" s="56">
        <f t="shared" si="48"/>
        <v>0</v>
      </c>
      <c r="AH114" s="60">
        <f t="shared" si="21"/>
        <v>0</v>
      </c>
      <c r="AI114" s="61">
        <f t="shared" si="22"/>
        <v>0</v>
      </c>
      <c r="AJ114" s="54" t="str">
        <f t="shared" si="49"/>
        <v>n</v>
      </c>
      <c r="AK114" s="59"/>
      <c r="AL114" s="54">
        <f t="shared" si="51"/>
        <v>0</v>
      </c>
      <c r="AM114" s="56">
        <f t="shared" si="51"/>
        <v>0</v>
      </c>
      <c r="AN114" s="60">
        <f t="shared" si="23"/>
        <v>0</v>
      </c>
      <c r="AO114" s="61">
        <f t="shared" si="24"/>
        <v>0</v>
      </c>
    </row>
    <row r="115" spans="4:41" ht="11.25" customHeight="1">
      <c r="D115" s="47" t="str">
        <f t="shared" si="38"/>
        <v>Garstang</v>
      </c>
      <c r="F115" s="54" t="str">
        <f t="shared" si="39"/>
        <v>n</v>
      </c>
      <c r="G115" s="59"/>
      <c r="H115" s="54">
        <f t="shared" si="40"/>
        <v>0</v>
      </c>
      <c r="I115" s="56">
        <f t="shared" si="40"/>
        <v>0</v>
      </c>
      <c r="J115" s="60">
        <f t="shared" si="13"/>
        <v>0</v>
      </c>
      <c r="K115" s="61">
        <f t="shared" si="14"/>
        <v>0</v>
      </c>
      <c r="L115" s="54" t="str">
        <f t="shared" si="41"/>
        <v>n</v>
      </c>
      <c r="M115" s="59"/>
      <c r="N115" s="54">
        <f t="shared" si="42"/>
        <v>0</v>
      </c>
      <c r="O115" s="56">
        <f t="shared" si="42"/>
        <v>0</v>
      </c>
      <c r="P115" s="60">
        <f t="shared" si="15"/>
        <v>0</v>
      </c>
      <c r="Q115" s="61">
        <f t="shared" si="16"/>
        <v>0</v>
      </c>
      <c r="R115" s="54" t="str">
        <f t="shared" si="43"/>
        <v>n</v>
      </c>
      <c r="S115" s="59"/>
      <c r="T115" s="54">
        <f t="shared" si="44"/>
        <v>0</v>
      </c>
      <c r="U115" s="56">
        <f t="shared" si="44"/>
        <v>0</v>
      </c>
      <c r="V115" s="60">
        <f t="shared" si="17"/>
        <v>0</v>
      </c>
      <c r="W115" s="61">
        <f t="shared" si="18"/>
        <v>0</v>
      </c>
      <c r="X115" s="54" t="str">
        <f t="shared" si="45"/>
        <v>n</v>
      </c>
      <c r="Y115" s="59"/>
      <c r="Z115" s="54">
        <f t="shared" si="46"/>
        <v>0</v>
      </c>
      <c r="AA115" s="56">
        <f t="shared" si="46"/>
        <v>0</v>
      </c>
      <c r="AB115" s="60">
        <f t="shared" si="19"/>
        <v>0</v>
      </c>
      <c r="AC115" s="61">
        <f t="shared" si="20"/>
        <v>0</v>
      </c>
      <c r="AD115" s="54" t="str">
        <f t="shared" si="47"/>
        <v>n</v>
      </c>
      <c r="AE115" s="59"/>
      <c r="AF115" s="54">
        <f t="shared" si="48"/>
        <v>0</v>
      </c>
      <c r="AG115" s="56">
        <f t="shared" si="48"/>
        <v>0</v>
      </c>
      <c r="AH115" s="60">
        <f t="shared" si="21"/>
        <v>0</v>
      </c>
      <c r="AI115" s="61">
        <f t="shared" si="22"/>
        <v>0</v>
      </c>
      <c r="AJ115" s="54" t="str">
        <f t="shared" si="49"/>
        <v>n</v>
      </c>
      <c r="AK115" s="59"/>
      <c r="AL115" s="54">
        <f t="shared" si="51"/>
        <v>0</v>
      </c>
      <c r="AM115" s="56">
        <f t="shared" si="51"/>
        <v>0</v>
      </c>
      <c r="AN115" s="60">
        <f t="shared" si="23"/>
        <v>0</v>
      </c>
      <c r="AO115" s="61">
        <f t="shared" si="24"/>
        <v>0</v>
      </c>
    </row>
    <row r="116" spans="4:41" ht="11.25" customHeight="1">
      <c r="D116" s="47" t="str">
        <f t="shared" si="38"/>
        <v>Brock</v>
      </c>
      <c r="F116" s="54" t="str">
        <f t="shared" si="39"/>
        <v>n</v>
      </c>
      <c r="G116" s="59"/>
      <c r="H116" s="54">
        <f t="shared" si="40"/>
        <v>0</v>
      </c>
      <c r="I116" s="56">
        <f t="shared" si="40"/>
        <v>0</v>
      </c>
      <c r="J116" s="60">
        <f t="shared" si="13"/>
        <v>0</v>
      </c>
      <c r="K116" s="61">
        <f t="shared" si="14"/>
        <v>0</v>
      </c>
      <c r="L116" s="54" t="str">
        <f t="shared" si="41"/>
        <v>n</v>
      </c>
      <c r="M116" s="59"/>
      <c r="N116" s="54">
        <f t="shared" si="42"/>
        <v>0</v>
      </c>
      <c r="O116" s="56">
        <f t="shared" si="42"/>
        <v>0</v>
      </c>
      <c r="P116" s="60">
        <f t="shared" si="15"/>
        <v>0</v>
      </c>
      <c r="Q116" s="61">
        <f t="shared" si="16"/>
        <v>0</v>
      </c>
      <c r="R116" s="54" t="str">
        <f t="shared" si="43"/>
        <v>n</v>
      </c>
      <c r="S116" s="59"/>
      <c r="T116" s="54">
        <f t="shared" si="44"/>
        <v>0</v>
      </c>
      <c r="U116" s="56">
        <f t="shared" si="44"/>
        <v>0</v>
      </c>
      <c r="V116" s="60">
        <f t="shared" si="17"/>
        <v>0</v>
      </c>
      <c r="W116" s="61">
        <f t="shared" si="18"/>
        <v>0</v>
      </c>
      <c r="X116" s="54" t="str">
        <f t="shared" si="45"/>
        <v>n</v>
      </c>
      <c r="Y116" s="59"/>
      <c r="Z116" s="54">
        <f t="shared" si="46"/>
        <v>0</v>
      </c>
      <c r="AA116" s="56">
        <f t="shared" si="46"/>
        <v>0</v>
      </c>
      <c r="AB116" s="60">
        <f t="shared" si="19"/>
        <v>0</v>
      </c>
      <c r="AC116" s="61">
        <f t="shared" si="20"/>
        <v>0</v>
      </c>
      <c r="AD116" s="54" t="str">
        <f t="shared" si="47"/>
        <v>n</v>
      </c>
      <c r="AE116" s="59"/>
      <c r="AF116" s="54">
        <f t="shared" si="48"/>
        <v>0</v>
      </c>
      <c r="AG116" s="56">
        <f t="shared" si="48"/>
        <v>0</v>
      </c>
      <c r="AH116" s="60">
        <f t="shared" si="21"/>
        <v>0</v>
      </c>
      <c r="AI116" s="61">
        <f t="shared" si="22"/>
        <v>0</v>
      </c>
      <c r="AJ116" s="54" t="str">
        <f t="shared" si="49"/>
        <v>n</v>
      </c>
      <c r="AK116" s="59"/>
      <c r="AL116" s="54">
        <f t="shared" si="51"/>
        <v>0</v>
      </c>
      <c r="AM116" s="56">
        <f t="shared" si="51"/>
        <v>0</v>
      </c>
      <c r="AN116" s="60">
        <f t="shared" si="23"/>
        <v>0</v>
      </c>
      <c r="AO116" s="61">
        <f t="shared" si="24"/>
        <v>0</v>
      </c>
    </row>
    <row r="117" spans="4:41" ht="11.25" customHeight="1">
      <c r="D117" s="47" t="str">
        <f t="shared" si="38"/>
        <v>Green Lane</v>
      </c>
      <c r="F117" s="54" t="str">
        <f t="shared" si="39"/>
        <v>n</v>
      </c>
      <c r="G117" s="59"/>
      <c r="H117" s="54">
        <f t="shared" si="40"/>
        <v>0</v>
      </c>
      <c r="I117" s="56">
        <f t="shared" si="40"/>
        <v>0</v>
      </c>
      <c r="J117" s="60">
        <f t="shared" si="13"/>
        <v>0</v>
      </c>
      <c r="K117" s="61">
        <f t="shared" si="14"/>
        <v>0</v>
      </c>
      <c r="L117" s="54" t="str">
        <f t="shared" si="41"/>
        <v>n</v>
      </c>
      <c r="M117" s="59"/>
      <c r="N117" s="54">
        <f t="shared" si="42"/>
        <v>0</v>
      </c>
      <c r="O117" s="56">
        <f t="shared" si="42"/>
        <v>0</v>
      </c>
      <c r="P117" s="60">
        <f t="shared" si="15"/>
        <v>0</v>
      </c>
      <c r="Q117" s="61">
        <f t="shared" si="16"/>
        <v>0</v>
      </c>
      <c r="R117" s="54" t="str">
        <f t="shared" si="43"/>
        <v>n</v>
      </c>
      <c r="S117" s="59"/>
      <c r="T117" s="54">
        <f t="shared" si="44"/>
        <v>0</v>
      </c>
      <c r="U117" s="56">
        <f t="shared" si="44"/>
        <v>0</v>
      </c>
      <c r="V117" s="60">
        <f t="shared" si="17"/>
        <v>0</v>
      </c>
      <c r="W117" s="61">
        <f t="shared" si="18"/>
        <v>0</v>
      </c>
      <c r="X117" s="54" t="str">
        <f t="shared" si="45"/>
        <v>n</v>
      </c>
      <c r="Y117" s="59"/>
      <c r="Z117" s="54">
        <f t="shared" si="46"/>
        <v>0</v>
      </c>
      <c r="AA117" s="56">
        <f t="shared" si="46"/>
        <v>0</v>
      </c>
      <c r="AB117" s="60">
        <f t="shared" si="19"/>
        <v>0</v>
      </c>
      <c r="AC117" s="61">
        <f t="shared" si="20"/>
        <v>0</v>
      </c>
      <c r="AD117" s="54" t="str">
        <f t="shared" si="47"/>
        <v>n</v>
      </c>
      <c r="AE117" s="59"/>
      <c r="AF117" s="54">
        <f t="shared" si="48"/>
        <v>0</v>
      </c>
      <c r="AG117" s="56">
        <f t="shared" si="48"/>
        <v>0</v>
      </c>
      <c r="AH117" s="60">
        <f t="shared" si="21"/>
        <v>0</v>
      </c>
      <c r="AI117" s="61">
        <f t="shared" si="22"/>
        <v>0</v>
      </c>
      <c r="AJ117" s="54" t="str">
        <f t="shared" si="49"/>
        <v>n</v>
      </c>
      <c r="AK117" s="59"/>
      <c r="AL117" s="54">
        <f t="shared" si="51"/>
        <v>0</v>
      </c>
      <c r="AM117" s="56">
        <f t="shared" si="51"/>
        <v>0</v>
      </c>
      <c r="AN117" s="60">
        <f t="shared" si="23"/>
        <v>0</v>
      </c>
      <c r="AO117" s="61">
        <f t="shared" si="24"/>
        <v>0</v>
      </c>
    </row>
    <row r="118" spans="4:41" ht="11.25" customHeight="1">
      <c r="D118" s="47" t="str">
        <f t="shared" si="38"/>
        <v>Barton</v>
      </c>
      <c r="F118" s="54" t="str">
        <f t="shared" si="39"/>
        <v>n</v>
      </c>
      <c r="G118" s="59"/>
      <c r="H118" s="54">
        <f t="shared" si="40"/>
        <v>0</v>
      </c>
      <c r="I118" s="56">
        <f t="shared" si="40"/>
        <v>0</v>
      </c>
      <c r="J118" s="60">
        <f t="shared" si="13"/>
        <v>0</v>
      </c>
      <c r="K118" s="61">
        <f t="shared" si="14"/>
        <v>0</v>
      </c>
      <c r="L118" s="54" t="str">
        <f t="shared" si="41"/>
        <v>n</v>
      </c>
      <c r="M118" s="59"/>
      <c r="N118" s="54">
        <f t="shared" si="42"/>
        <v>0</v>
      </c>
      <c r="O118" s="56">
        <f t="shared" si="42"/>
        <v>0</v>
      </c>
      <c r="P118" s="60">
        <f t="shared" si="15"/>
        <v>0</v>
      </c>
      <c r="Q118" s="61">
        <f t="shared" si="16"/>
        <v>0</v>
      </c>
      <c r="R118" s="54" t="str">
        <f t="shared" si="43"/>
        <v>n</v>
      </c>
      <c r="S118" s="59"/>
      <c r="T118" s="54">
        <f t="shared" si="44"/>
        <v>0</v>
      </c>
      <c r="U118" s="56">
        <f t="shared" si="44"/>
        <v>0</v>
      </c>
      <c r="V118" s="60">
        <f t="shared" si="17"/>
        <v>0</v>
      </c>
      <c r="W118" s="61">
        <f t="shared" si="18"/>
        <v>0</v>
      </c>
      <c r="X118" s="54" t="str">
        <f t="shared" si="45"/>
        <v>n</v>
      </c>
      <c r="Y118" s="59"/>
      <c r="Z118" s="54">
        <f t="shared" si="46"/>
        <v>0</v>
      </c>
      <c r="AA118" s="56">
        <f t="shared" si="46"/>
        <v>0</v>
      </c>
      <c r="AB118" s="60">
        <f t="shared" si="19"/>
        <v>0</v>
      </c>
      <c r="AC118" s="61">
        <f t="shared" si="20"/>
        <v>0</v>
      </c>
      <c r="AD118" s="54" t="str">
        <f t="shared" si="47"/>
        <v>n</v>
      </c>
      <c r="AE118" s="59"/>
      <c r="AF118" s="54">
        <f t="shared" si="48"/>
        <v>0</v>
      </c>
      <c r="AG118" s="56">
        <f t="shared" si="48"/>
        <v>0</v>
      </c>
      <c r="AH118" s="60">
        <f t="shared" si="21"/>
        <v>0</v>
      </c>
      <c r="AI118" s="61">
        <f t="shared" si="22"/>
        <v>0</v>
      </c>
      <c r="AJ118" s="54" t="str">
        <f t="shared" si="49"/>
        <v>n</v>
      </c>
      <c r="AK118" s="59"/>
      <c r="AL118" s="54">
        <f t="shared" si="51"/>
        <v>0</v>
      </c>
      <c r="AM118" s="56">
        <f t="shared" si="51"/>
        <v>0</v>
      </c>
      <c r="AN118" s="60">
        <f t="shared" si="23"/>
        <v>0</v>
      </c>
      <c r="AO118" s="61">
        <f t="shared" si="24"/>
        <v>0</v>
      </c>
    </row>
    <row r="119" spans="4:41" ht="11.25" customHeight="1">
      <c r="D119" s="47" t="str">
        <f t="shared" si="38"/>
        <v>M55</v>
      </c>
      <c r="F119" s="54" t="str">
        <f t="shared" si="39"/>
        <v>n</v>
      </c>
      <c r="G119" s="59"/>
      <c r="H119" s="54">
        <f t="shared" si="40"/>
        <v>0</v>
      </c>
      <c r="I119" s="56">
        <f t="shared" si="40"/>
        <v>0</v>
      </c>
      <c r="J119" s="60">
        <f t="shared" si="13"/>
        <v>0</v>
      </c>
      <c r="K119" s="61">
        <f t="shared" si="14"/>
        <v>0</v>
      </c>
      <c r="L119" s="54" t="str">
        <f t="shared" si="41"/>
        <v>n</v>
      </c>
      <c r="M119" s="59"/>
      <c r="N119" s="54">
        <f t="shared" si="42"/>
        <v>0</v>
      </c>
      <c r="O119" s="56">
        <f t="shared" si="42"/>
        <v>0</v>
      </c>
      <c r="P119" s="60">
        <f t="shared" si="15"/>
        <v>0</v>
      </c>
      <c r="Q119" s="61">
        <f t="shared" si="16"/>
        <v>0</v>
      </c>
      <c r="R119" s="54" t="str">
        <f t="shared" si="43"/>
        <v>n</v>
      </c>
      <c r="S119" s="59"/>
      <c r="T119" s="54">
        <f t="shared" si="44"/>
        <v>0</v>
      </c>
      <c r="U119" s="56">
        <f t="shared" si="44"/>
        <v>0</v>
      </c>
      <c r="V119" s="60">
        <f t="shared" si="17"/>
        <v>0</v>
      </c>
      <c r="W119" s="61">
        <f t="shared" si="18"/>
        <v>0</v>
      </c>
      <c r="X119" s="54" t="str">
        <f t="shared" si="45"/>
        <v>n</v>
      </c>
      <c r="Y119" s="59"/>
      <c r="Z119" s="54">
        <f t="shared" si="46"/>
        <v>0</v>
      </c>
      <c r="AA119" s="56">
        <f t="shared" si="46"/>
        <v>0</v>
      </c>
      <c r="AB119" s="60">
        <f t="shared" si="19"/>
        <v>0</v>
      </c>
      <c r="AC119" s="61">
        <f t="shared" si="20"/>
        <v>0</v>
      </c>
      <c r="AD119" s="54" t="str">
        <f t="shared" si="47"/>
        <v>n</v>
      </c>
      <c r="AE119" s="59"/>
      <c r="AF119" s="54">
        <f t="shared" si="48"/>
        <v>0</v>
      </c>
      <c r="AG119" s="56">
        <f t="shared" si="48"/>
        <v>0</v>
      </c>
      <c r="AH119" s="60">
        <f t="shared" si="21"/>
        <v>0</v>
      </c>
      <c r="AI119" s="61">
        <f t="shared" si="22"/>
        <v>0</v>
      </c>
      <c r="AJ119" s="54" t="str">
        <f t="shared" si="49"/>
        <v>n</v>
      </c>
      <c r="AK119" s="59"/>
      <c r="AL119" s="54">
        <f t="shared" si="51"/>
        <v>0</v>
      </c>
      <c r="AM119" s="56">
        <f t="shared" si="51"/>
        <v>0</v>
      </c>
      <c r="AN119" s="60">
        <f t="shared" si="23"/>
        <v>0</v>
      </c>
      <c r="AO119" s="61">
        <f t="shared" si="24"/>
        <v>0</v>
      </c>
    </row>
    <row r="120" spans="4:41" ht="11.25" customHeight="1">
      <c r="D120" s="47" t="str">
        <f t="shared" si="38"/>
        <v>Oxheys</v>
      </c>
      <c r="F120" s="54" t="str">
        <f t="shared" si="39"/>
        <v>n</v>
      </c>
      <c r="G120" s="59"/>
      <c r="H120" s="54">
        <f t="shared" si="40"/>
        <v>0</v>
      </c>
      <c r="I120" s="56">
        <f t="shared" si="40"/>
        <v>0</v>
      </c>
      <c r="J120" s="60">
        <f>IF(F119&lt;&gt;"d",((((H120*60+I120))-(H119*60+I119))/24/60/60)+J119,((H120*60+I120)/24/60/60+J119))</f>
        <v>0</v>
      </c>
      <c r="K120" s="61">
        <f>IF(F120="","",IF(F120="i","",J120))</f>
        <v>0</v>
      </c>
      <c r="L120" s="54" t="str">
        <f t="shared" si="41"/>
        <v>n</v>
      </c>
      <c r="M120" s="59"/>
      <c r="N120" s="54">
        <f t="shared" si="42"/>
        <v>0</v>
      </c>
      <c r="O120" s="56">
        <f t="shared" si="42"/>
        <v>0</v>
      </c>
      <c r="P120" s="60">
        <f>IF(L119&lt;&gt;"d",((((N120*60+O120))-(N119*60+O119))/24/60/60)+P119,((N120*60+O120)/24/60/60+P119))</f>
        <v>0</v>
      </c>
      <c r="Q120" s="61">
        <f>IF(L120="","",IF(L120="i","",P120))</f>
        <v>0</v>
      </c>
      <c r="R120" s="54" t="str">
        <f t="shared" si="43"/>
        <v>n</v>
      </c>
      <c r="S120" s="59"/>
      <c r="T120" s="54">
        <f t="shared" si="44"/>
        <v>0</v>
      </c>
      <c r="U120" s="56">
        <f t="shared" si="44"/>
        <v>0</v>
      </c>
      <c r="V120" s="60">
        <f>IF(R119&lt;&gt;"d",((((T120*60+U120))-(T119*60+U119))/24/60/60)+V119,((T120*60+U120)/24/60/60+V119))</f>
        <v>0</v>
      </c>
      <c r="W120" s="61">
        <f>IF(R120="","",IF(R120="i","",V120))</f>
        <v>0</v>
      </c>
      <c r="X120" s="54" t="str">
        <f t="shared" si="45"/>
        <v>n</v>
      </c>
      <c r="Y120" s="59"/>
      <c r="Z120" s="54">
        <f t="shared" si="46"/>
        <v>0</v>
      </c>
      <c r="AA120" s="56">
        <f t="shared" si="46"/>
        <v>0</v>
      </c>
      <c r="AB120" s="60">
        <f>IF(X119&lt;&gt;"d",((((Z120*60+AA120))-(Z119*60+AA119))/24/60/60)+AB119,((Z120*60+AA120)/24/60/60+AB119))</f>
        <v>0</v>
      </c>
      <c r="AC120" s="61">
        <f>IF(X120="","",IF(X120="i","",AB120))</f>
        <v>0</v>
      </c>
      <c r="AD120" s="54" t="str">
        <f t="shared" si="47"/>
        <v>n</v>
      </c>
      <c r="AE120" s="59"/>
      <c r="AF120" s="54">
        <f t="shared" si="48"/>
        <v>0</v>
      </c>
      <c r="AG120" s="56">
        <f t="shared" si="48"/>
        <v>0</v>
      </c>
      <c r="AH120" s="60">
        <f>IF(AD119&lt;&gt;"d",((((AF120*60+AG120))-(AF119*60+AG119))/24/60/60)+AH119,((AF120*60+AG120)/24/60/60+AH119))</f>
        <v>0</v>
      </c>
      <c r="AI120" s="61">
        <f>IF(AD120="","",IF(AD120="i","",AH120))</f>
        <v>0</v>
      </c>
      <c r="AJ120" s="54" t="str">
        <f t="shared" si="49"/>
        <v>n</v>
      </c>
      <c r="AK120" s="59"/>
      <c r="AL120" s="54">
        <f>+AL56</f>
        <v>0</v>
      </c>
      <c r="AM120" s="56">
        <f>+AM56</f>
        <v>0</v>
      </c>
      <c r="AN120" s="60">
        <f>IF(AJ119&lt;&gt;"d",((((AL120*60+AM120))-(AL119*60+AM119))/24/60/60)+AN119,((AL120*60+AM120)/24/60/60+AN119))</f>
        <v>0</v>
      </c>
      <c r="AO120" s="61">
        <f>IF(AJ120="","",IF(AJ120="i","",AN120))</f>
        <v>0</v>
      </c>
    </row>
    <row r="121" spans="4:41" ht="15">
      <c r="D121" s="47" t="str">
        <f>+D58</f>
        <v>PRESTON</v>
      </c>
      <c r="F121" s="54" t="str">
        <f>+F58</f>
        <v>n</v>
      </c>
      <c r="G121" s="59"/>
      <c r="H121" s="54">
        <f>+H58</f>
        <v>0</v>
      </c>
      <c r="I121" s="56">
        <f>+I58</f>
        <v>0</v>
      </c>
      <c r="J121" s="60">
        <f>IF(F120&lt;&gt;"d",((((H121*60+I121))-(H120*60+I120))/24/60/60)+J120,((H121*60+I121)/24/60/60+J120))</f>
        <v>0</v>
      </c>
      <c r="K121" s="61">
        <f>IF(F121="","",IF(F121="i","",J121))</f>
        <v>0</v>
      </c>
      <c r="L121" s="54" t="str">
        <f>+L58</f>
        <v>n</v>
      </c>
      <c r="M121" s="59"/>
      <c r="N121" s="54">
        <f>+N58</f>
        <v>0</v>
      </c>
      <c r="O121" s="56">
        <f>+O58</f>
        <v>0</v>
      </c>
      <c r="P121" s="60">
        <f>IF(L120&lt;&gt;"d",((((N121*60+O121))-(N120*60+O120))/24/60/60)+P120,((N121*60+O121)/24/60/60+P120))</f>
        <v>0</v>
      </c>
      <c r="Q121" s="61">
        <f>IF(L121="","",IF(L121="i","",P121))</f>
        <v>0</v>
      </c>
      <c r="R121" s="54" t="str">
        <f>+R58</f>
        <v>n</v>
      </c>
      <c r="S121" s="59"/>
      <c r="T121" s="54">
        <f>+T58</f>
        <v>0</v>
      </c>
      <c r="U121" s="56">
        <f>+U58</f>
        <v>0</v>
      </c>
      <c r="V121" s="60">
        <f>IF(R120&lt;&gt;"d",((((T121*60+U121))-(T120*60+U120))/24/60/60)+V120,((T121*60+U121)/24/60/60+V120))</f>
        <v>0</v>
      </c>
      <c r="W121" s="61">
        <f>IF(R121="","",IF(R121="i","",V121))</f>
        <v>0</v>
      </c>
      <c r="X121" s="54" t="str">
        <f>+X58</f>
        <v>n</v>
      </c>
      <c r="Y121" s="59"/>
      <c r="Z121" s="54">
        <f>+Z58</f>
        <v>0</v>
      </c>
      <c r="AA121" s="56">
        <f>+AA58</f>
        <v>0</v>
      </c>
      <c r="AB121" s="60">
        <f>IF(X120&lt;&gt;"d",((((Z121*60+AA121))-(Z120*60+AA120))/24/60/60)+AB120,((Z121*60+AA121)/24/60/60+AB120))</f>
        <v>0</v>
      </c>
      <c r="AC121" s="61">
        <f>IF(X121="","",IF(X121="i","",AB121))</f>
        <v>0</v>
      </c>
      <c r="AD121" s="54" t="str">
        <f>+AD58</f>
        <v>n</v>
      </c>
      <c r="AE121" s="59"/>
      <c r="AF121" s="54">
        <f>+AF58</f>
        <v>0</v>
      </c>
      <c r="AG121" s="56">
        <f>+AG58</f>
        <v>0</v>
      </c>
      <c r="AH121" s="60">
        <f>IF(AD120&lt;&gt;"d",((((AF121*60+AG121))-(AF120*60+AG120))/24/60/60)+AH120,((AF121*60+AG121)/24/60/60+AH120))</f>
        <v>0</v>
      </c>
      <c r="AI121" s="61">
        <f>IF(AD121="","",IF(AD121="i","",AH121))</f>
        <v>0</v>
      </c>
      <c r="AJ121" s="54" t="str">
        <f>+AJ58</f>
        <v>n</v>
      </c>
      <c r="AK121" s="59"/>
      <c r="AL121" s="54">
        <f>+AL58</f>
        <v>0</v>
      </c>
      <c r="AM121" s="56">
        <f>+AM58</f>
        <v>0</v>
      </c>
      <c r="AN121" s="60">
        <f>IF(AJ120&lt;&gt;"d",((((AL121*60+AM121))-(AL120*60+AM120))/24/60/60)+AN120,((AL121*60+AM121)/24/60/60+AN120))</f>
        <v>0</v>
      </c>
      <c r="AO121" s="61">
        <f>IF(AJ121="","",IF(AJ121="i","",AN121))</f>
        <v>0</v>
      </c>
    </row>
  </sheetData>
  <sheetProtection/>
  <mergeCells count="57">
    <mergeCell ref="A1:K1"/>
    <mergeCell ref="A2:D2"/>
    <mergeCell ref="H2:K2"/>
    <mergeCell ref="N2:Q2"/>
    <mergeCell ref="T2:W2"/>
    <mergeCell ref="A3:D3"/>
    <mergeCell ref="H3:K3"/>
    <mergeCell ref="N3:Q3"/>
    <mergeCell ref="T3:W3"/>
    <mergeCell ref="Z3:AC3"/>
    <mergeCell ref="AF3:AI3"/>
    <mergeCell ref="N4:Q4"/>
    <mergeCell ref="T4:W4"/>
    <mergeCell ref="Z4:AC4"/>
    <mergeCell ref="AF4:AI4"/>
    <mergeCell ref="AF2:AI2"/>
    <mergeCell ref="AL2:AO2"/>
    <mergeCell ref="AL3:AO3"/>
    <mergeCell ref="Z2:AC2"/>
    <mergeCell ref="AL4:AO4"/>
    <mergeCell ref="A5:D5"/>
    <mergeCell ref="H5:K5"/>
    <mergeCell ref="N5:Q5"/>
    <mergeCell ref="T5:W5"/>
    <mergeCell ref="Z5:AC5"/>
    <mergeCell ref="A4:D4"/>
    <mergeCell ref="H4:K4"/>
    <mergeCell ref="AF7:AI7"/>
    <mergeCell ref="AL7:AO7"/>
    <mergeCell ref="A6:D6"/>
    <mergeCell ref="H6:K6"/>
    <mergeCell ref="N6:Q6"/>
    <mergeCell ref="T6:W6"/>
    <mergeCell ref="A7:D7"/>
    <mergeCell ref="H7:K7"/>
    <mergeCell ref="AF5:AI5"/>
    <mergeCell ref="AL5:AO5"/>
    <mergeCell ref="AL6:AO6"/>
    <mergeCell ref="N7:Q7"/>
    <mergeCell ref="T7:W7"/>
    <mergeCell ref="Z7:AC7"/>
    <mergeCell ref="AD59:AI64"/>
    <mergeCell ref="AJ59:AO64"/>
    <mergeCell ref="N8:Q8"/>
    <mergeCell ref="T8:W8"/>
    <mergeCell ref="Z8:AC8"/>
    <mergeCell ref="AF8:AI8"/>
    <mergeCell ref="A8:D8"/>
    <mergeCell ref="H8:K8"/>
    <mergeCell ref="Z6:AC6"/>
    <mergeCell ref="AF6:AI6"/>
    <mergeCell ref="D70:E70"/>
    <mergeCell ref="AL8:AO8"/>
    <mergeCell ref="F59:K64"/>
    <mergeCell ref="L59:Q64"/>
    <mergeCell ref="R59:W64"/>
    <mergeCell ref="X59:AC64"/>
  </mergeCells>
  <conditionalFormatting sqref="G10:I58">
    <cfRule type="expression" priority="11" dxfId="18">
      <formula>$F10="a"</formula>
    </cfRule>
  </conditionalFormatting>
  <conditionalFormatting sqref="M10:O58">
    <cfRule type="expression" priority="5" dxfId="18" stopIfTrue="1">
      <formula>$L10="a"</formula>
    </cfRule>
  </conditionalFormatting>
  <conditionalFormatting sqref="S10:U58">
    <cfRule type="expression" priority="4" dxfId="18" stopIfTrue="1">
      <formula>$R10="a"</formula>
    </cfRule>
  </conditionalFormatting>
  <conditionalFormatting sqref="Y10:AA58">
    <cfRule type="expression" priority="3" dxfId="18" stopIfTrue="1">
      <formula>$X10="a"</formula>
    </cfRule>
  </conditionalFormatting>
  <conditionalFormatting sqref="AE10:AG58">
    <cfRule type="expression" priority="2" dxfId="18" stopIfTrue="1">
      <formula>$AD10="a"</formula>
    </cfRule>
  </conditionalFormatting>
  <conditionalFormatting sqref="AK10:AM58">
    <cfRule type="expression" priority="1" dxfId="18" stopIfTrue="1">
      <formula>$AJ10="a"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51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4.8515625" style="62" customWidth="1"/>
    <col min="2" max="2" width="3.57421875" style="25" customWidth="1"/>
    <col min="3" max="3" width="2.7109375" style="63" customWidth="1"/>
    <col min="4" max="4" width="21.57421875" style="54" customWidth="1"/>
    <col min="5" max="5" width="6.8515625" style="54" customWidth="1"/>
    <col min="6" max="6" width="2.140625" style="54" customWidth="1"/>
    <col min="7" max="7" width="4.140625" style="55" customWidth="1"/>
    <col min="8" max="8" width="3.57421875" style="54" customWidth="1"/>
    <col min="9" max="9" width="4.00390625" style="56" customWidth="1"/>
    <col min="10" max="10" width="7.00390625" style="54" customWidth="1"/>
    <col min="11" max="11" width="6.7109375" style="54" customWidth="1"/>
    <col min="12" max="12" width="2.140625" style="54" customWidth="1"/>
    <col min="13" max="13" width="4.140625" style="55" customWidth="1"/>
    <col min="14" max="14" width="3.57421875" style="54" customWidth="1"/>
    <col min="15" max="15" width="4.00390625" style="56" customWidth="1"/>
    <col min="16" max="16" width="7.00390625" style="54" customWidth="1"/>
    <col min="17" max="17" width="6.7109375" style="54" customWidth="1"/>
    <col min="18" max="18" width="2.140625" style="54" customWidth="1"/>
    <col min="19" max="19" width="4.140625" style="55" customWidth="1"/>
    <col min="20" max="20" width="3.57421875" style="54" customWidth="1"/>
    <col min="21" max="21" width="4.00390625" style="56" customWidth="1"/>
    <col min="22" max="22" width="7.00390625" style="54" customWidth="1"/>
    <col min="23" max="23" width="6.7109375" style="54" customWidth="1"/>
    <col min="24" max="24" width="2.140625" style="54" customWidth="1"/>
    <col min="25" max="25" width="4.140625" style="55" customWidth="1"/>
    <col min="26" max="26" width="3.57421875" style="54" customWidth="1"/>
    <col min="27" max="27" width="4.00390625" style="56" customWidth="1"/>
    <col min="28" max="28" width="7.00390625" style="54" customWidth="1"/>
    <col min="29" max="29" width="6.7109375" style="54" customWidth="1"/>
    <col min="30" max="30" width="2.140625" style="54" customWidth="1"/>
    <col min="31" max="31" width="4.140625" style="55" customWidth="1"/>
    <col min="32" max="32" width="3.57421875" style="54" customWidth="1"/>
    <col min="33" max="33" width="4.00390625" style="56" customWidth="1"/>
    <col min="34" max="34" width="7.00390625" style="54" customWidth="1"/>
    <col min="35" max="35" width="6.7109375" style="54" customWidth="1"/>
    <col min="36" max="36" width="2.140625" style="54" customWidth="1"/>
    <col min="37" max="37" width="4.140625" style="55" customWidth="1"/>
    <col min="38" max="38" width="3.57421875" style="54" customWidth="1"/>
    <col min="39" max="39" width="4.00390625" style="56" customWidth="1"/>
    <col min="40" max="40" width="7.00390625" style="54" customWidth="1"/>
    <col min="41" max="41" width="6.7109375" style="54" customWidth="1"/>
  </cols>
  <sheetData>
    <row r="1" spans="1:41" ht="11.2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ht="11.25" customHeight="1">
      <c r="A2" s="136" t="s">
        <v>1</v>
      </c>
      <c r="B2" s="137"/>
      <c r="C2" s="137"/>
      <c r="D2" s="138"/>
      <c r="E2" s="69"/>
      <c r="F2" s="2"/>
      <c r="G2" s="3"/>
      <c r="H2" s="139"/>
      <c r="I2" s="137"/>
      <c r="J2" s="137"/>
      <c r="K2" s="138"/>
      <c r="L2" s="2"/>
      <c r="M2" s="3"/>
      <c r="N2" s="139"/>
      <c r="O2" s="137"/>
      <c r="P2" s="137"/>
      <c r="Q2" s="138"/>
      <c r="R2" s="2"/>
      <c r="S2" s="3"/>
      <c r="T2" s="139"/>
      <c r="U2" s="137"/>
      <c r="V2" s="137"/>
      <c r="W2" s="138"/>
      <c r="X2" s="2"/>
      <c r="Y2" s="3"/>
      <c r="Z2" s="139"/>
      <c r="AA2" s="137"/>
      <c r="AB2" s="137"/>
      <c r="AC2" s="138"/>
      <c r="AD2" s="2"/>
      <c r="AE2" s="3"/>
      <c r="AF2" s="139"/>
      <c r="AG2" s="137"/>
      <c r="AH2" s="137"/>
      <c r="AI2" s="138"/>
      <c r="AJ2" s="2"/>
      <c r="AK2" s="3"/>
      <c r="AL2" s="139"/>
      <c r="AM2" s="137"/>
      <c r="AN2" s="137"/>
      <c r="AO2" s="138"/>
    </row>
    <row r="3" spans="1:41" ht="11.25" customHeight="1">
      <c r="A3" s="130" t="s">
        <v>2</v>
      </c>
      <c r="B3" s="131"/>
      <c r="C3" s="131"/>
      <c r="D3" s="132"/>
      <c r="E3" s="70"/>
      <c r="F3" s="5"/>
      <c r="G3" s="6"/>
      <c r="H3" s="140"/>
      <c r="I3" s="131"/>
      <c r="J3" s="131"/>
      <c r="K3" s="132"/>
      <c r="L3" s="5"/>
      <c r="M3" s="6"/>
      <c r="N3" s="140"/>
      <c r="O3" s="131"/>
      <c r="P3" s="131"/>
      <c r="Q3" s="132"/>
      <c r="R3" s="5"/>
      <c r="S3" s="6"/>
      <c r="T3" s="140"/>
      <c r="U3" s="131"/>
      <c r="V3" s="131"/>
      <c r="W3" s="132"/>
      <c r="X3" s="5"/>
      <c r="Y3" s="6"/>
      <c r="Z3" s="140"/>
      <c r="AA3" s="131"/>
      <c r="AB3" s="131"/>
      <c r="AC3" s="132"/>
      <c r="AD3" s="5"/>
      <c r="AE3" s="6"/>
      <c r="AF3" s="140"/>
      <c r="AG3" s="131"/>
      <c r="AH3" s="131"/>
      <c r="AI3" s="132"/>
      <c r="AJ3" s="5"/>
      <c r="AK3" s="6"/>
      <c r="AL3" s="140"/>
      <c r="AM3" s="131"/>
      <c r="AN3" s="131"/>
      <c r="AO3" s="132"/>
    </row>
    <row r="4" spans="1:41" ht="11.25" customHeight="1">
      <c r="A4" s="130" t="s">
        <v>3</v>
      </c>
      <c r="B4" s="131"/>
      <c r="C4" s="131"/>
      <c r="D4" s="132"/>
      <c r="E4" s="70"/>
      <c r="F4" s="5"/>
      <c r="G4" s="6"/>
      <c r="H4" s="133"/>
      <c r="I4" s="131"/>
      <c r="J4" s="131"/>
      <c r="K4" s="132"/>
      <c r="L4" s="5"/>
      <c r="M4" s="6"/>
      <c r="N4" s="133"/>
      <c r="O4" s="131"/>
      <c r="P4" s="131"/>
      <c r="Q4" s="132"/>
      <c r="R4" s="5"/>
      <c r="S4" s="6"/>
      <c r="T4" s="133"/>
      <c r="U4" s="131"/>
      <c r="V4" s="131"/>
      <c r="W4" s="132"/>
      <c r="X4" s="5"/>
      <c r="Y4" s="6"/>
      <c r="Z4" s="133"/>
      <c r="AA4" s="131"/>
      <c r="AB4" s="131"/>
      <c r="AC4" s="132"/>
      <c r="AD4" s="5"/>
      <c r="AE4" s="6"/>
      <c r="AF4" s="133"/>
      <c r="AG4" s="131"/>
      <c r="AH4" s="131"/>
      <c r="AI4" s="132"/>
      <c r="AJ4" s="5"/>
      <c r="AK4" s="6"/>
      <c r="AL4" s="133"/>
      <c r="AM4" s="131"/>
      <c r="AN4" s="131"/>
      <c r="AO4" s="132"/>
    </row>
    <row r="5" spans="1:41" ht="11.25" customHeight="1">
      <c r="A5" s="130" t="s">
        <v>4</v>
      </c>
      <c r="B5" s="131"/>
      <c r="C5" s="131"/>
      <c r="D5" s="132"/>
      <c r="E5" s="70"/>
      <c r="F5" s="5"/>
      <c r="G5" s="6"/>
      <c r="H5" s="133"/>
      <c r="I5" s="131"/>
      <c r="J5" s="131"/>
      <c r="K5" s="132"/>
      <c r="L5" s="5"/>
      <c r="M5" s="6"/>
      <c r="N5" s="133"/>
      <c r="O5" s="131"/>
      <c r="P5" s="131"/>
      <c r="Q5" s="132"/>
      <c r="R5" s="5"/>
      <c r="S5" s="6"/>
      <c r="T5" s="133"/>
      <c r="U5" s="131"/>
      <c r="V5" s="131"/>
      <c r="W5" s="132"/>
      <c r="X5" s="5"/>
      <c r="Y5" s="6"/>
      <c r="Z5" s="133"/>
      <c r="AA5" s="131"/>
      <c r="AB5" s="131"/>
      <c r="AC5" s="132"/>
      <c r="AD5" s="5"/>
      <c r="AE5" s="6"/>
      <c r="AF5" s="133"/>
      <c r="AG5" s="131"/>
      <c r="AH5" s="131"/>
      <c r="AI5" s="132"/>
      <c r="AJ5" s="5"/>
      <c r="AK5" s="6"/>
      <c r="AL5" s="133"/>
      <c r="AM5" s="131"/>
      <c r="AN5" s="131"/>
      <c r="AO5" s="132"/>
    </row>
    <row r="6" spans="1:41" ht="11.25" customHeight="1">
      <c r="A6" s="130" t="s">
        <v>5</v>
      </c>
      <c r="B6" s="131"/>
      <c r="C6" s="131"/>
      <c r="D6" s="132"/>
      <c r="E6" s="70"/>
      <c r="F6" s="5"/>
      <c r="G6" s="6"/>
      <c r="H6" s="133"/>
      <c r="I6" s="131"/>
      <c r="J6" s="131"/>
      <c r="K6" s="132"/>
      <c r="L6" s="5"/>
      <c r="M6" s="6"/>
      <c r="N6" s="133"/>
      <c r="O6" s="131"/>
      <c r="P6" s="131"/>
      <c r="Q6" s="132"/>
      <c r="R6" s="5"/>
      <c r="S6" s="6"/>
      <c r="T6" s="133"/>
      <c r="U6" s="131"/>
      <c r="V6" s="131"/>
      <c r="W6" s="132"/>
      <c r="X6" s="5"/>
      <c r="Y6" s="6"/>
      <c r="Z6" s="133"/>
      <c r="AA6" s="131"/>
      <c r="AB6" s="131"/>
      <c r="AC6" s="132"/>
      <c r="AD6" s="5"/>
      <c r="AE6" s="6"/>
      <c r="AF6" s="133"/>
      <c r="AG6" s="131"/>
      <c r="AH6" s="131"/>
      <c r="AI6" s="132"/>
      <c r="AJ6" s="5"/>
      <c r="AK6" s="6"/>
      <c r="AL6" s="133"/>
      <c r="AM6" s="131"/>
      <c r="AN6" s="131"/>
      <c r="AO6" s="132"/>
    </row>
    <row r="7" spans="1:41" ht="11.25" customHeight="1">
      <c r="A7" s="130" t="s">
        <v>6</v>
      </c>
      <c r="B7" s="131"/>
      <c r="C7" s="131"/>
      <c r="D7" s="132"/>
      <c r="E7" s="70"/>
      <c r="F7" s="5"/>
      <c r="G7" s="6"/>
      <c r="H7" s="133"/>
      <c r="I7" s="131"/>
      <c r="J7" s="131"/>
      <c r="K7" s="132"/>
      <c r="L7" s="5"/>
      <c r="M7" s="6"/>
      <c r="N7" s="133"/>
      <c r="O7" s="131"/>
      <c r="P7" s="131"/>
      <c r="Q7" s="132"/>
      <c r="R7" s="5"/>
      <c r="S7" s="6"/>
      <c r="T7" s="133"/>
      <c r="U7" s="131"/>
      <c r="V7" s="131"/>
      <c r="W7" s="132"/>
      <c r="X7" s="5"/>
      <c r="Y7" s="6"/>
      <c r="Z7" s="133"/>
      <c r="AA7" s="131"/>
      <c r="AB7" s="131"/>
      <c r="AC7" s="132"/>
      <c r="AD7" s="5"/>
      <c r="AE7" s="6"/>
      <c r="AF7" s="133"/>
      <c r="AG7" s="131"/>
      <c r="AH7" s="131"/>
      <c r="AI7" s="132"/>
      <c r="AJ7" s="5"/>
      <c r="AK7" s="6"/>
      <c r="AL7" s="133"/>
      <c r="AM7" s="131"/>
      <c r="AN7" s="131"/>
      <c r="AO7" s="132"/>
    </row>
    <row r="8" spans="1:41" ht="11.25" customHeight="1">
      <c r="A8" s="117" t="s">
        <v>7</v>
      </c>
      <c r="B8" s="118"/>
      <c r="C8" s="118"/>
      <c r="D8" s="119"/>
      <c r="E8" s="71"/>
      <c r="F8" s="5"/>
      <c r="G8" s="8"/>
      <c r="H8" s="120"/>
      <c r="I8" s="118"/>
      <c r="J8" s="118"/>
      <c r="K8" s="119"/>
      <c r="L8" s="5"/>
      <c r="M8" s="8"/>
      <c r="N8" s="120"/>
      <c r="O8" s="118"/>
      <c r="P8" s="118"/>
      <c r="Q8" s="119"/>
      <c r="R8" s="5"/>
      <c r="S8" s="8"/>
      <c r="T8" s="120"/>
      <c r="U8" s="118"/>
      <c r="V8" s="118"/>
      <c r="W8" s="119"/>
      <c r="X8" s="5"/>
      <c r="Y8" s="8"/>
      <c r="Z8" s="120"/>
      <c r="AA8" s="118"/>
      <c r="AB8" s="118"/>
      <c r="AC8" s="119"/>
      <c r="AD8" s="5"/>
      <c r="AE8" s="8"/>
      <c r="AF8" s="120"/>
      <c r="AG8" s="118"/>
      <c r="AH8" s="118"/>
      <c r="AI8" s="119"/>
      <c r="AJ8" s="5"/>
      <c r="AK8" s="8"/>
      <c r="AL8" s="120"/>
      <c r="AM8" s="118"/>
      <c r="AN8" s="118"/>
      <c r="AO8" s="119"/>
    </row>
    <row r="9" spans="1:41" ht="11.25" customHeight="1">
      <c r="A9" s="9" t="s">
        <v>8</v>
      </c>
      <c r="B9" s="10" t="s">
        <v>9</v>
      </c>
      <c r="C9" s="11" t="s">
        <v>10</v>
      </c>
      <c r="D9" s="12" t="s">
        <v>11</v>
      </c>
      <c r="E9" s="13"/>
      <c r="F9" s="14" t="s">
        <v>12</v>
      </c>
      <c r="G9" s="15" t="s">
        <v>13</v>
      </c>
      <c r="H9" s="16" t="s">
        <v>14</v>
      </c>
      <c r="I9" s="17" t="s">
        <v>15</v>
      </c>
      <c r="J9" s="18" t="s">
        <v>16</v>
      </c>
      <c r="K9" s="19" t="s">
        <v>17</v>
      </c>
      <c r="L9" s="14" t="s">
        <v>12</v>
      </c>
      <c r="M9" s="15" t="s">
        <v>13</v>
      </c>
      <c r="N9" s="16" t="s">
        <v>14</v>
      </c>
      <c r="O9" s="17" t="s">
        <v>15</v>
      </c>
      <c r="P9" s="18" t="s">
        <v>16</v>
      </c>
      <c r="Q9" s="19" t="s">
        <v>17</v>
      </c>
      <c r="R9" s="14" t="s">
        <v>12</v>
      </c>
      <c r="S9" s="15" t="s">
        <v>13</v>
      </c>
      <c r="T9" s="16" t="s">
        <v>14</v>
      </c>
      <c r="U9" s="17" t="s">
        <v>15</v>
      </c>
      <c r="V9" s="18" t="s">
        <v>16</v>
      </c>
      <c r="W9" s="19" t="s">
        <v>17</v>
      </c>
      <c r="X9" s="14" t="s">
        <v>12</v>
      </c>
      <c r="Y9" s="15" t="s">
        <v>13</v>
      </c>
      <c r="Z9" s="16" t="s">
        <v>14</v>
      </c>
      <c r="AA9" s="17" t="s">
        <v>15</v>
      </c>
      <c r="AB9" s="18" t="s">
        <v>16</v>
      </c>
      <c r="AC9" s="19" t="s">
        <v>17</v>
      </c>
      <c r="AD9" s="14" t="s">
        <v>12</v>
      </c>
      <c r="AE9" s="15" t="s">
        <v>13</v>
      </c>
      <c r="AF9" s="16" t="s">
        <v>14</v>
      </c>
      <c r="AG9" s="17" t="s">
        <v>15</v>
      </c>
      <c r="AH9" s="18" t="s">
        <v>16</v>
      </c>
      <c r="AI9" s="19" t="s">
        <v>17</v>
      </c>
      <c r="AJ9" s="14" t="s">
        <v>12</v>
      </c>
      <c r="AK9" s="15" t="s">
        <v>13</v>
      </c>
      <c r="AL9" s="16" t="s">
        <v>14</v>
      </c>
      <c r="AM9" s="17" t="s">
        <v>15</v>
      </c>
      <c r="AN9" s="18" t="s">
        <v>16</v>
      </c>
      <c r="AO9" s="19" t="s">
        <v>17</v>
      </c>
    </row>
    <row r="10" spans="1:41" ht="11.25" customHeight="1">
      <c r="A10" s="20">
        <v>0</v>
      </c>
      <c r="B10" s="21">
        <v>0</v>
      </c>
      <c r="C10" s="22">
        <v>0</v>
      </c>
      <c r="D10" s="23" t="s">
        <v>80</v>
      </c>
      <c r="E10" s="24"/>
      <c r="F10" s="25" t="s">
        <v>18</v>
      </c>
      <c r="G10" s="26"/>
      <c r="H10" s="27"/>
      <c r="I10" s="28"/>
      <c r="J10" s="29"/>
      <c r="K10" s="30"/>
      <c r="L10" s="25" t="s">
        <v>18</v>
      </c>
      <c r="M10" s="26"/>
      <c r="N10" s="27"/>
      <c r="O10" s="28"/>
      <c r="P10" s="29"/>
      <c r="Q10" s="30"/>
      <c r="R10" s="25" t="s">
        <v>18</v>
      </c>
      <c r="S10" s="26"/>
      <c r="T10" s="27"/>
      <c r="U10" s="28"/>
      <c r="V10" s="29"/>
      <c r="W10" s="30"/>
      <c r="X10" s="25" t="s">
        <v>18</v>
      </c>
      <c r="Y10" s="26"/>
      <c r="Z10" s="27"/>
      <c r="AA10" s="28"/>
      <c r="AB10" s="29"/>
      <c r="AC10" s="30"/>
      <c r="AD10" s="25" t="s">
        <v>18</v>
      </c>
      <c r="AE10" s="26"/>
      <c r="AF10" s="27"/>
      <c r="AG10" s="28"/>
      <c r="AH10" s="29"/>
      <c r="AI10" s="30"/>
      <c r="AJ10" s="25" t="s">
        <v>18</v>
      </c>
      <c r="AK10" s="26"/>
      <c r="AL10" s="27"/>
      <c r="AM10" s="28"/>
      <c r="AN10" s="29"/>
      <c r="AO10" s="30"/>
    </row>
    <row r="11" spans="1:41" ht="11.25" customHeight="1">
      <c r="A11" s="31">
        <f>+A10+(ABS((B11+C11/80)-(B10+(C10/80))))</f>
        <v>2.075</v>
      </c>
      <c r="B11" s="21">
        <v>2</v>
      </c>
      <c r="C11" s="22">
        <v>6</v>
      </c>
      <c r="D11" s="23" t="s">
        <v>90</v>
      </c>
      <c r="E11" s="23" t="s">
        <v>91</v>
      </c>
      <c r="F11" s="25" t="s">
        <v>18</v>
      </c>
      <c r="G11" s="32"/>
      <c r="H11" s="25"/>
      <c r="I11" s="33"/>
      <c r="J11" s="34"/>
      <c r="K11" s="35">
        <f>IF($A11=$A10,"",IF(F11="n","",IF(F11="d","",IF(F11="i","",IF(F10="d",(($A11-$A10)*3600/((H11*60)+I11)),IF(F11="i"," ",IF(F10="i",((($A11-$A9)*3600)/((((H11*60)+I11))-((H9*60)+I9))),(($A11-$A10)*3600)/((((H11*60)+I11))-((H10*60)+I10)))))))))</f>
      </c>
      <c r="L11" s="25" t="s">
        <v>18</v>
      </c>
      <c r="M11" s="32"/>
      <c r="N11" s="25"/>
      <c r="O11" s="33"/>
      <c r="P11" s="34"/>
      <c r="Q11" s="35">
        <f>IF($A11=$A10,"",IF(L11="n","",IF(L11="d","",IF(L11="i","",IF(L10="d",(($A11-$A10)*3600/((N11*60)+O11)),IF(L11="i"," ",IF(L10="i",((($A11-$A9)*3600)/((((N11*60)+O11))-((N9*60)+O9))),(($A11-$A10)*3600)/((((N11*60)+O11))-((N10*60)+O10)))))))))</f>
      </c>
      <c r="R11" s="25" t="s">
        <v>18</v>
      </c>
      <c r="S11" s="32"/>
      <c r="T11" s="25"/>
      <c r="U11" s="33"/>
      <c r="V11" s="34"/>
      <c r="W11" s="35">
        <f>IF($A11=$A10,"",IF(R11="n","",IF(R11="d","",IF(R11="i","",IF(R10="d",(($A11-$A10)*3600/((T11*60)+U11)),IF(R11="i"," ",IF(R10="i",((($A11-$A9)*3600)/((((T11*60)+U11))-((T9*60)+U9))),(($A11-$A10)*3600)/((((T11*60)+U11))-((T10*60)+U10)))))))))</f>
      </c>
      <c r="X11" s="25" t="s">
        <v>18</v>
      </c>
      <c r="Y11" s="32"/>
      <c r="Z11" s="25"/>
      <c r="AA11" s="33"/>
      <c r="AB11" s="34"/>
      <c r="AC11" s="35">
        <f>IF($A11=$A10,"",IF(X11="n","",IF(X11="d","",IF(X11="i","",IF(X10="d",(($A11-$A10)*3600/((Z11*60)+AA11)),IF(X11="i"," ",IF(X10="i",((($A11-$A9)*3600)/((((Z11*60)+AA11))-((Z9*60)+AA9))),(($A11-$A10)*3600)/((((Z11*60)+AA11))-((Z10*60)+AA10)))))))))</f>
      </c>
      <c r="AD11" s="25" t="s">
        <v>18</v>
      </c>
      <c r="AE11" s="32"/>
      <c r="AF11" s="25"/>
      <c r="AG11" s="33"/>
      <c r="AH11" s="34"/>
      <c r="AI11" s="35">
        <f>IF($A11=$A10,"",IF(AD11="n","",IF(AD11="d","",IF(AD11="i","",IF(AD10="d",(($A11-$A10)*3600/((AF11*60)+AG11)),IF(AD11="i"," ",IF(AD10="i",((($A11-$A9)*3600)/((((AF11*60)+AG11))-((AF9*60)+AG9))),(($A11-$A10)*3600)/((((AF11*60)+AG11))-((AF10*60)+AG10)))))))))</f>
      </c>
      <c r="AJ11" s="25" t="s">
        <v>18</v>
      </c>
      <c r="AK11" s="32"/>
      <c r="AL11" s="25"/>
      <c r="AM11" s="33"/>
      <c r="AN11" s="34"/>
      <c r="AO11" s="35">
        <f>IF($A11=$A10,"",IF(AJ11="n","",IF(AJ11="d","",IF(AJ11="i","",IF(AJ10="d",(($A11-$A10)*3600/((AL11*60)+AM11)),IF(AJ11="i"," ",IF(AJ10="i",((($A11-$A9)*3600)/((((AL11*60)+AM11))-((AL9*60)+AM9))),(($A11-$A10)*3600)/((((AL11*60)+AM11))-((AL10*60)+AM10)))))))))</f>
      </c>
    </row>
    <row r="12" spans="1:41" ht="11.25" customHeight="1">
      <c r="A12" s="31">
        <f aca="true" t="shared" si="0" ref="A12:A23">+A11+(ABS((B12+C12/80)-(B11+(C11/80))))</f>
        <v>4.075</v>
      </c>
      <c r="B12" s="21">
        <v>4</v>
      </c>
      <c r="C12" s="22">
        <v>6</v>
      </c>
      <c r="D12" s="23" t="s">
        <v>92</v>
      </c>
      <c r="E12" s="23" t="s">
        <v>78</v>
      </c>
      <c r="F12" s="25" t="s">
        <v>18</v>
      </c>
      <c r="G12" s="32"/>
      <c r="H12" s="25"/>
      <c r="I12" s="33"/>
      <c r="J12" s="34"/>
      <c r="K12" s="35">
        <f aca="true" t="shared" si="1" ref="K12:K23">IF($A12=$A11,"",IF(F12="n","",IF(F12="d","",IF(F12="i","",IF(F11="d",(($A12-$A11)*3600/((H12*60)+I12)),IF(F12="i"," ",IF(F11="i",((($A12-$A10)*3600)/((((H12*60)+I12))-((H10*60)+I10))),(($A12-$A11)*3600)/((((H12*60)+I12))-((H11*60)+I11)))))))))</f>
      </c>
      <c r="L12" s="25" t="s">
        <v>18</v>
      </c>
      <c r="M12" s="32"/>
      <c r="N12" s="25"/>
      <c r="O12" s="33"/>
      <c r="P12" s="34"/>
      <c r="Q12" s="35">
        <f aca="true" t="shared" si="2" ref="Q12:Q23">IF($A12=$A11,"",IF(L12="n","",IF(L12="d","",IF(L12="i","",IF(L11="d",(($A12-$A11)*3600/((N12*60)+O12)),IF(L12="i"," ",IF(L11="i",((($A12-$A10)*3600)/((((N12*60)+O12))-((N10*60)+O10))),(($A12-$A11)*3600)/((((N12*60)+O12))-((N11*60)+O11)))))))))</f>
      </c>
      <c r="R12" s="25" t="s">
        <v>18</v>
      </c>
      <c r="S12" s="32"/>
      <c r="T12" s="25"/>
      <c r="U12" s="33"/>
      <c r="V12" s="34"/>
      <c r="W12" s="35">
        <f aca="true" t="shared" si="3" ref="W12:W23">IF($A12=$A11,"",IF(R12="n","",IF(R12="d","",IF(R12="i","",IF(R11="d",(($A12-$A11)*3600/((T12*60)+U12)),IF(R12="i"," ",IF(R11="i",((($A12-$A10)*3600)/((((T12*60)+U12))-((T10*60)+U10))),(($A12-$A11)*3600)/((((T12*60)+U12))-((T11*60)+U11)))))))))</f>
      </c>
      <c r="X12" s="25" t="s">
        <v>18</v>
      </c>
      <c r="Y12" s="32"/>
      <c r="Z12" s="25"/>
      <c r="AA12" s="33"/>
      <c r="AB12" s="34"/>
      <c r="AC12" s="35">
        <f aca="true" t="shared" si="4" ref="AC12:AC23">IF($A12=$A11,"",IF(X12="n","",IF(X12="d","",IF(X12="i","",IF(X11="d",(($A12-$A11)*3600/((Z12*60)+AA12)),IF(X12="i"," ",IF(X11="i",((($A12-$A10)*3600)/((((Z12*60)+AA12))-((Z10*60)+AA10))),(($A12-$A11)*3600)/((((Z12*60)+AA12))-((Z11*60)+AA11)))))))))</f>
      </c>
      <c r="AD12" s="25" t="s">
        <v>18</v>
      </c>
      <c r="AE12" s="32"/>
      <c r="AF12" s="25"/>
      <c r="AG12" s="33"/>
      <c r="AH12" s="34"/>
      <c r="AI12" s="35">
        <f aca="true" t="shared" si="5" ref="AI12:AI23">IF($A12=$A11,"",IF(AD12="n","",IF(AD12="d","",IF(AD12="i","",IF(AD11="d",(($A12-$A11)*3600/((AF12*60)+AG12)),IF(AD12="i"," ",IF(AD11="i",((($A12-$A10)*3600)/((((AF12*60)+AG12))-((AF10*60)+AG10))),(($A12-$A11)*3600)/((((AF12*60)+AG12))-((AF11*60)+AG11)))))))))</f>
      </c>
      <c r="AJ12" s="25" t="s">
        <v>18</v>
      </c>
      <c r="AK12" s="32"/>
      <c r="AL12" s="25"/>
      <c r="AM12" s="33"/>
      <c r="AN12" s="34"/>
      <c r="AO12" s="35">
        <f aca="true" t="shared" si="6" ref="AO12:AO23">IF($A12=$A11,"",IF(AJ12="n","",IF(AJ12="d","",IF(AJ12="i","",IF(AJ11="d",(($A12-$A11)*3600/((AL12*60)+AM12)),IF(AJ12="i"," ",IF(AJ11="i",((($A12-$A10)*3600)/((((AL12*60)+AM12))-((AL10*60)+AM10))),(($A12-$A11)*3600)/((((AL12*60)+AM12))-((AL11*60)+AM11)))))))))</f>
      </c>
    </row>
    <row r="13" spans="1:41" ht="11.25" customHeight="1">
      <c r="A13" s="31">
        <f t="shared" si="0"/>
        <v>6.0875</v>
      </c>
      <c r="B13" s="21">
        <v>6</v>
      </c>
      <c r="C13" s="22">
        <v>7</v>
      </c>
      <c r="D13" s="23" t="s">
        <v>93</v>
      </c>
      <c r="E13" s="23" t="s">
        <v>42</v>
      </c>
      <c r="F13" s="25" t="s">
        <v>18</v>
      </c>
      <c r="G13" s="32"/>
      <c r="H13" s="25"/>
      <c r="I13" s="33"/>
      <c r="J13" s="34"/>
      <c r="K13" s="35">
        <f t="shared" si="1"/>
      </c>
      <c r="L13" s="25" t="s">
        <v>18</v>
      </c>
      <c r="M13" s="32"/>
      <c r="N13" s="25"/>
      <c r="O13" s="33"/>
      <c r="P13" s="34"/>
      <c r="Q13" s="35">
        <f t="shared" si="2"/>
      </c>
      <c r="R13" s="25" t="s">
        <v>18</v>
      </c>
      <c r="S13" s="32"/>
      <c r="T13" s="25"/>
      <c r="U13" s="33"/>
      <c r="V13" s="34"/>
      <c r="W13" s="35">
        <f t="shared" si="3"/>
      </c>
      <c r="X13" s="25" t="s">
        <v>18</v>
      </c>
      <c r="Y13" s="32"/>
      <c r="Z13" s="25"/>
      <c r="AA13" s="33"/>
      <c r="AB13" s="34"/>
      <c r="AC13" s="35">
        <f t="shared" si="4"/>
      </c>
      <c r="AD13" s="25" t="s">
        <v>18</v>
      </c>
      <c r="AE13" s="32"/>
      <c r="AF13" s="25"/>
      <c r="AG13" s="33"/>
      <c r="AH13" s="34"/>
      <c r="AI13" s="35">
        <f t="shared" si="5"/>
      </c>
      <c r="AJ13" s="25" t="s">
        <v>18</v>
      </c>
      <c r="AK13" s="32"/>
      <c r="AL13" s="25"/>
      <c r="AM13" s="33"/>
      <c r="AN13" s="34"/>
      <c r="AO13" s="35">
        <f t="shared" si="6"/>
      </c>
    </row>
    <row r="14" spans="1:41" ht="11.25" customHeight="1">
      <c r="A14" s="31">
        <f t="shared" si="0"/>
        <v>7.8125</v>
      </c>
      <c r="B14" s="21">
        <v>7</v>
      </c>
      <c r="C14" s="22">
        <v>65</v>
      </c>
      <c r="D14" s="23" t="s">
        <v>94</v>
      </c>
      <c r="E14" s="23" t="s">
        <v>61</v>
      </c>
      <c r="F14" s="25" t="s">
        <v>18</v>
      </c>
      <c r="G14" s="32"/>
      <c r="H14" s="25"/>
      <c r="I14" s="33"/>
      <c r="J14" s="34"/>
      <c r="K14" s="35">
        <f t="shared" si="1"/>
      </c>
      <c r="L14" s="25" t="s">
        <v>18</v>
      </c>
      <c r="M14" s="32"/>
      <c r="N14" s="25"/>
      <c r="O14" s="33"/>
      <c r="P14" s="34"/>
      <c r="Q14" s="35">
        <f t="shared" si="2"/>
      </c>
      <c r="R14" s="25" t="s">
        <v>18</v>
      </c>
      <c r="S14" s="32"/>
      <c r="T14" s="25"/>
      <c r="U14" s="33"/>
      <c r="V14" s="34"/>
      <c r="W14" s="35">
        <f t="shared" si="3"/>
      </c>
      <c r="X14" s="25" t="s">
        <v>18</v>
      </c>
      <c r="Y14" s="32"/>
      <c r="Z14" s="25"/>
      <c r="AA14" s="33"/>
      <c r="AB14" s="34"/>
      <c r="AC14" s="35">
        <f t="shared" si="4"/>
      </c>
      <c r="AD14" s="25" t="s">
        <v>18</v>
      </c>
      <c r="AE14" s="32"/>
      <c r="AF14" s="25"/>
      <c r="AG14" s="33"/>
      <c r="AH14" s="34"/>
      <c r="AI14" s="35">
        <f t="shared" si="5"/>
      </c>
      <c r="AJ14" s="25" t="s">
        <v>18</v>
      </c>
      <c r="AK14" s="32"/>
      <c r="AL14" s="25"/>
      <c r="AM14" s="33"/>
      <c r="AN14" s="34"/>
      <c r="AO14" s="35">
        <f t="shared" si="6"/>
      </c>
    </row>
    <row r="15" spans="1:41" ht="11.25" customHeight="1">
      <c r="A15" s="31">
        <f t="shared" si="0"/>
        <v>8.725</v>
      </c>
      <c r="B15" s="21">
        <v>8</v>
      </c>
      <c r="C15" s="22">
        <v>58</v>
      </c>
      <c r="D15" s="23" t="s">
        <v>95</v>
      </c>
      <c r="E15" s="23" t="s">
        <v>96</v>
      </c>
      <c r="F15" s="25" t="s">
        <v>18</v>
      </c>
      <c r="G15" s="32"/>
      <c r="H15" s="25"/>
      <c r="I15" s="33"/>
      <c r="J15" s="34"/>
      <c r="K15" s="35">
        <f t="shared" si="1"/>
      </c>
      <c r="L15" s="25" t="s">
        <v>18</v>
      </c>
      <c r="M15" s="32"/>
      <c r="N15" s="25"/>
      <c r="O15" s="33"/>
      <c r="P15" s="34"/>
      <c r="Q15" s="35">
        <f t="shared" si="2"/>
      </c>
      <c r="R15" s="25" t="s">
        <v>18</v>
      </c>
      <c r="S15" s="32"/>
      <c r="T15" s="25"/>
      <c r="U15" s="33"/>
      <c r="V15" s="34"/>
      <c r="W15" s="35">
        <f t="shared" si="3"/>
      </c>
      <c r="X15" s="25" t="s">
        <v>18</v>
      </c>
      <c r="Y15" s="32"/>
      <c r="Z15" s="25"/>
      <c r="AA15" s="33"/>
      <c r="AB15" s="34"/>
      <c r="AC15" s="35">
        <f t="shared" si="4"/>
      </c>
      <c r="AD15" s="25" t="s">
        <v>18</v>
      </c>
      <c r="AE15" s="32"/>
      <c r="AF15" s="25"/>
      <c r="AG15" s="33"/>
      <c r="AH15" s="34"/>
      <c r="AI15" s="35">
        <f t="shared" si="5"/>
      </c>
      <c r="AJ15" s="25" t="s">
        <v>18</v>
      </c>
      <c r="AK15" s="32"/>
      <c r="AL15" s="25"/>
      <c r="AM15" s="33"/>
      <c r="AN15" s="34"/>
      <c r="AO15" s="35">
        <f t="shared" si="6"/>
      </c>
    </row>
    <row r="16" spans="1:41" ht="11.25" customHeight="1">
      <c r="A16" s="31">
        <f t="shared" si="0"/>
        <v>10.1625</v>
      </c>
      <c r="B16" s="21">
        <v>10</v>
      </c>
      <c r="C16" s="22">
        <v>13</v>
      </c>
      <c r="D16" s="23" t="s">
        <v>97</v>
      </c>
      <c r="E16" s="23" t="s">
        <v>96</v>
      </c>
      <c r="F16" s="25" t="s">
        <v>18</v>
      </c>
      <c r="G16" s="32"/>
      <c r="H16" s="25"/>
      <c r="I16" s="33"/>
      <c r="J16" s="34"/>
      <c r="K16" s="35">
        <f t="shared" si="1"/>
      </c>
      <c r="L16" s="25" t="s">
        <v>18</v>
      </c>
      <c r="M16" s="32"/>
      <c r="N16" s="25"/>
      <c r="O16" s="33"/>
      <c r="P16" s="34"/>
      <c r="Q16" s="35">
        <f t="shared" si="2"/>
      </c>
      <c r="R16" s="25" t="s">
        <v>18</v>
      </c>
      <c r="S16" s="32"/>
      <c r="T16" s="25"/>
      <c r="U16" s="33"/>
      <c r="V16" s="34"/>
      <c r="W16" s="35">
        <f t="shared" si="3"/>
      </c>
      <c r="X16" s="25" t="s">
        <v>18</v>
      </c>
      <c r="Y16" s="32"/>
      <c r="Z16" s="25"/>
      <c r="AA16" s="33"/>
      <c r="AB16" s="34"/>
      <c r="AC16" s="35">
        <f t="shared" si="4"/>
      </c>
      <c r="AD16" s="25" t="s">
        <v>18</v>
      </c>
      <c r="AE16" s="32"/>
      <c r="AF16" s="25"/>
      <c r="AG16" s="33"/>
      <c r="AH16" s="34"/>
      <c r="AI16" s="35">
        <f t="shared" si="5"/>
      </c>
      <c r="AJ16" s="25" t="s">
        <v>18</v>
      </c>
      <c r="AK16" s="32"/>
      <c r="AL16" s="25"/>
      <c r="AM16" s="33"/>
      <c r="AN16" s="34"/>
      <c r="AO16" s="35">
        <f t="shared" si="6"/>
      </c>
    </row>
    <row r="17" spans="1:41" ht="11.25" customHeight="1">
      <c r="A17" s="31">
        <f t="shared" si="0"/>
        <v>13.0125</v>
      </c>
      <c r="B17" s="21">
        <v>13</v>
      </c>
      <c r="C17" s="22">
        <v>1</v>
      </c>
      <c r="D17" s="23" t="s">
        <v>98</v>
      </c>
      <c r="E17" s="23" t="s">
        <v>28</v>
      </c>
      <c r="F17" s="25" t="s">
        <v>18</v>
      </c>
      <c r="G17" s="32"/>
      <c r="H17" s="25"/>
      <c r="I17" s="33"/>
      <c r="J17" s="34"/>
      <c r="K17" s="35">
        <f t="shared" si="1"/>
      </c>
      <c r="L17" s="25" t="s">
        <v>18</v>
      </c>
      <c r="M17" s="32"/>
      <c r="N17" s="25"/>
      <c r="O17" s="33"/>
      <c r="P17" s="34"/>
      <c r="Q17" s="35">
        <f t="shared" si="2"/>
      </c>
      <c r="R17" s="25" t="s">
        <v>18</v>
      </c>
      <c r="S17" s="32"/>
      <c r="T17" s="25"/>
      <c r="U17" s="33"/>
      <c r="V17" s="34"/>
      <c r="W17" s="35">
        <f t="shared" si="3"/>
      </c>
      <c r="X17" s="25" t="s">
        <v>18</v>
      </c>
      <c r="Y17" s="32"/>
      <c r="Z17" s="25"/>
      <c r="AA17" s="33"/>
      <c r="AB17" s="34"/>
      <c r="AC17" s="35">
        <f t="shared" si="4"/>
      </c>
      <c r="AD17" s="25" t="s">
        <v>18</v>
      </c>
      <c r="AE17" s="32"/>
      <c r="AF17" s="25"/>
      <c r="AG17" s="33"/>
      <c r="AH17" s="34"/>
      <c r="AI17" s="35">
        <f t="shared" si="5"/>
      </c>
      <c r="AJ17" s="25" t="s">
        <v>18</v>
      </c>
      <c r="AK17" s="32"/>
      <c r="AL17" s="25"/>
      <c r="AM17" s="33"/>
      <c r="AN17" s="34"/>
      <c r="AO17" s="35">
        <f t="shared" si="6"/>
      </c>
    </row>
    <row r="18" spans="1:41" ht="11.25" customHeight="1">
      <c r="A18" s="31">
        <f t="shared" si="0"/>
        <v>15</v>
      </c>
      <c r="B18" s="21">
        <v>15</v>
      </c>
      <c r="C18" s="22">
        <v>0</v>
      </c>
      <c r="D18" s="23" t="s">
        <v>26</v>
      </c>
      <c r="E18" s="23" t="s">
        <v>26</v>
      </c>
      <c r="F18" s="25" t="s">
        <v>18</v>
      </c>
      <c r="G18" s="32"/>
      <c r="H18" s="25"/>
      <c r="I18" s="33"/>
      <c r="J18" s="34"/>
      <c r="K18" s="35">
        <f t="shared" si="1"/>
      </c>
      <c r="L18" s="25" t="s">
        <v>18</v>
      </c>
      <c r="M18" s="32"/>
      <c r="N18" s="25"/>
      <c r="O18" s="33"/>
      <c r="P18" s="34"/>
      <c r="Q18" s="35">
        <f t="shared" si="2"/>
      </c>
      <c r="R18" s="25" t="s">
        <v>18</v>
      </c>
      <c r="S18" s="32"/>
      <c r="T18" s="25"/>
      <c r="U18" s="33"/>
      <c r="V18" s="34"/>
      <c r="W18" s="35">
        <f t="shared" si="3"/>
      </c>
      <c r="X18" s="25" t="s">
        <v>18</v>
      </c>
      <c r="Y18" s="32"/>
      <c r="Z18" s="25"/>
      <c r="AA18" s="33"/>
      <c r="AB18" s="34"/>
      <c r="AC18" s="35">
        <f t="shared" si="4"/>
      </c>
      <c r="AD18" s="25" t="s">
        <v>18</v>
      </c>
      <c r="AE18" s="32"/>
      <c r="AF18" s="25"/>
      <c r="AG18" s="33"/>
      <c r="AH18" s="34"/>
      <c r="AI18" s="35">
        <f t="shared" si="5"/>
      </c>
      <c r="AJ18" s="25" t="s">
        <v>18</v>
      </c>
      <c r="AK18" s="32"/>
      <c r="AL18" s="25"/>
      <c r="AM18" s="33"/>
      <c r="AN18" s="34"/>
      <c r="AO18" s="35">
        <f t="shared" si="6"/>
      </c>
    </row>
    <row r="19" spans="1:41" ht="11.25" customHeight="1">
      <c r="A19" s="31">
        <f t="shared" si="0"/>
        <v>17.1</v>
      </c>
      <c r="B19" s="21">
        <v>17</v>
      </c>
      <c r="C19" s="22">
        <v>8</v>
      </c>
      <c r="D19" s="23" t="s">
        <v>99</v>
      </c>
      <c r="E19" s="23" t="s">
        <v>25</v>
      </c>
      <c r="F19" s="25" t="s">
        <v>18</v>
      </c>
      <c r="G19" s="32"/>
      <c r="H19" s="25"/>
      <c r="I19" s="33"/>
      <c r="J19" s="34"/>
      <c r="K19" s="35">
        <f t="shared" si="1"/>
      </c>
      <c r="L19" s="25" t="s">
        <v>18</v>
      </c>
      <c r="M19" s="32"/>
      <c r="N19" s="25"/>
      <c r="O19" s="33"/>
      <c r="P19" s="34"/>
      <c r="Q19" s="35">
        <f t="shared" si="2"/>
      </c>
      <c r="R19" s="25" t="s">
        <v>18</v>
      </c>
      <c r="S19" s="32"/>
      <c r="T19" s="25"/>
      <c r="U19" s="33"/>
      <c r="V19" s="34"/>
      <c r="W19" s="35">
        <f t="shared" si="3"/>
      </c>
      <c r="X19" s="25" t="s">
        <v>18</v>
      </c>
      <c r="Y19" s="32"/>
      <c r="Z19" s="25"/>
      <c r="AA19" s="33"/>
      <c r="AB19" s="34"/>
      <c r="AC19" s="35">
        <f t="shared" si="4"/>
      </c>
      <c r="AD19" s="25" t="s">
        <v>18</v>
      </c>
      <c r="AE19" s="32"/>
      <c r="AF19" s="25"/>
      <c r="AG19" s="33"/>
      <c r="AH19" s="34"/>
      <c r="AI19" s="35">
        <f t="shared" si="5"/>
      </c>
      <c r="AJ19" s="25" t="s">
        <v>18</v>
      </c>
      <c r="AK19" s="32"/>
      <c r="AL19" s="25"/>
      <c r="AM19" s="33"/>
      <c r="AN19" s="34"/>
      <c r="AO19" s="35">
        <f t="shared" si="6"/>
      </c>
    </row>
    <row r="20" spans="1:41" ht="11.25" customHeight="1">
      <c r="A20" s="31">
        <f t="shared" si="0"/>
        <v>19.025</v>
      </c>
      <c r="B20" s="21">
        <v>19</v>
      </c>
      <c r="C20" s="22">
        <v>2</v>
      </c>
      <c r="D20" s="23" t="s">
        <v>100</v>
      </c>
      <c r="E20" s="23" t="s">
        <v>25</v>
      </c>
      <c r="F20" s="25" t="s">
        <v>18</v>
      </c>
      <c r="G20" s="32"/>
      <c r="H20" s="25"/>
      <c r="I20" s="33"/>
      <c r="J20" s="34"/>
      <c r="K20" s="35">
        <f t="shared" si="1"/>
      </c>
      <c r="L20" s="25" t="s">
        <v>18</v>
      </c>
      <c r="M20" s="32"/>
      <c r="N20" s="25"/>
      <c r="O20" s="33"/>
      <c r="P20" s="34"/>
      <c r="Q20" s="35">
        <f t="shared" si="2"/>
      </c>
      <c r="R20" s="25" t="s">
        <v>18</v>
      </c>
      <c r="S20" s="32"/>
      <c r="T20" s="25"/>
      <c r="U20" s="33"/>
      <c r="V20" s="34"/>
      <c r="W20" s="35">
        <f t="shared" si="3"/>
      </c>
      <c r="X20" s="25" t="s">
        <v>18</v>
      </c>
      <c r="Y20" s="32"/>
      <c r="Z20" s="25"/>
      <c r="AA20" s="33"/>
      <c r="AB20" s="34"/>
      <c r="AC20" s="35">
        <f t="shared" si="4"/>
      </c>
      <c r="AD20" s="25" t="s">
        <v>18</v>
      </c>
      <c r="AE20" s="32"/>
      <c r="AF20" s="25"/>
      <c r="AG20" s="33"/>
      <c r="AH20" s="34"/>
      <c r="AI20" s="35">
        <f t="shared" si="5"/>
      </c>
      <c r="AJ20" s="25" t="s">
        <v>18</v>
      </c>
      <c r="AK20" s="32"/>
      <c r="AL20" s="25"/>
      <c r="AM20" s="33"/>
      <c r="AN20" s="34"/>
      <c r="AO20" s="35">
        <f t="shared" si="6"/>
      </c>
    </row>
    <row r="21" spans="1:41" ht="11.25" customHeight="1">
      <c r="A21" s="31">
        <f t="shared" si="0"/>
        <v>20.075</v>
      </c>
      <c r="B21" s="21">
        <v>20</v>
      </c>
      <c r="C21" s="22">
        <v>6</v>
      </c>
      <c r="D21" s="23" t="s">
        <v>101</v>
      </c>
      <c r="E21" s="23" t="s">
        <v>25</v>
      </c>
      <c r="F21" s="25" t="s">
        <v>18</v>
      </c>
      <c r="G21" s="32"/>
      <c r="H21" s="25"/>
      <c r="I21" s="33"/>
      <c r="J21" s="34"/>
      <c r="K21" s="35">
        <f t="shared" si="1"/>
      </c>
      <c r="L21" s="25" t="s">
        <v>18</v>
      </c>
      <c r="M21" s="32"/>
      <c r="N21" s="25"/>
      <c r="O21" s="33"/>
      <c r="P21" s="34"/>
      <c r="Q21" s="35">
        <f t="shared" si="2"/>
      </c>
      <c r="R21" s="25" t="s">
        <v>18</v>
      </c>
      <c r="S21" s="32"/>
      <c r="T21" s="25"/>
      <c r="U21" s="33"/>
      <c r="V21" s="34"/>
      <c r="W21" s="35">
        <f t="shared" si="3"/>
      </c>
      <c r="X21" s="25" t="s">
        <v>18</v>
      </c>
      <c r="Y21" s="32"/>
      <c r="Z21" s="25"/>
      <c r="AA21" s="33"/>
      <c r="AB21" s="34"/>
      <c r="AC21" s="35">
        <f t="shared" si="4"/>
      </c>
      <c r="AD21" s="25" t="s">
        <v>18</v>
      </c>
      <c r="AE21" s="32"/>
      <c r="AF21" s="25"/>
      <c r="AG21" s="33"/>
      <c r="AH21" s="34"/>
      <c r="AI21" s="35">
        <f t="shared" si="5"/>
      </c>
      <c r="AJ21" s="25" t="s">
        <v>18</v>
      </c>
      <c r="AK21" s="32"/>
      <c r="AL21" s="25"/>
      <c r="AM21" s="33"/>
      <c r="AN21" s="34"/>
      <c r="AO21" s="35">
        <f t="shared" si="6"/>
      </c>
    </row>
    <row r="22" spans="1:41" ht="11.25" customHeight="1">
      <c r="A22" s="31">
        <f t="shared" si="0"/>
        <v>22.5875</v>
      </c>
      <c r="B22" s="21">
        <v>22</v>
      </c>
      <c r="C22" s="22">
        <v>47</v>
      </c>
      <c r="D22" s="23" t="s">
        <v>102</v>
      </c>
      <c r="E22" s="23" t="s">
        <v>25</v>
      </c>
      <c r="F22" s="25" t="s">
        <v>18</v>
      </c>
      <c r="G22" s="32"/>
      <c r="H22" s="25"/>
      <c r="I22" s="33"/>
      <c r="J22" s="34"/>
      <c r="K22" s="35">
        <f t="shared" si="1"/>
      </c>
      <c r="L22" s="25" t="s">
        <v>18</v>
      </c>
      <c r="M22" s="32"/>
      <c r="N22" s="25"/>
      <c r="O22" s="33"/>
      <c r="P22" s="34"/>
      <c r="Q22" s="35">
        <f t="shared" si="2"/>
      </c>
      <c r="R22" s="25" t="s">
        <v>18</v>
      </c>
      <c r="S22" s="32"/>
      <c r="T22" s="25"/>
      <c r="U22" s="33"/>
      <c r="V22" s="34"/>
      <c r="W22" s="35">
        <f t="shared" si="3"/>
      </c>
      <c r="X22" s="25" t="s">
        <v>18</v>
      </c>
      <c r="Y22" s="32"/>
      <c r="Z22" s="25"/>
      <c r="AA22" s="33"/>
      <c r="AB22" s="34"/>
      <c r="AC22" s="35">
        <f t="shared" si="4"/>
      </c>
      <c r="AD22" s="25" t="s">
        <v>18</v>
      </c>
      <c r="AE22" s="32"/>
      <c r="AF22" s="25"/>
      <c r="AG22" s="33"/>
      <c r="AH22" s="34"/>
      <c r="AI22" s="35">
        <f t="shared" si="5"/>
      </c>
      <c r="AJ22" s="25" t="s">
        <v>18</v>
      </c>
      <c r="AK22" s="32"/>
      <c r="AL22" s="25"/>
      <c r="AM22" s="33"/>
      <c r="AN22" s="34"/>
      <c r="AO22" s="35">
        <f t="shared" si="6"/>
      </c>
    </row>
    <row r="23" spans="1:41" ht="11.25" customHeight="1">
      <c r="A23" s="37">
        <f t="shared" si="0"/>
        <v>25.8375</v>
      </c>
      <c r="B23" s="38">
        <v>25</v>
      </c>
      <c r="C23" s="39">
        <v>67</v>
      </c>
      <c r="D23" s="40" t="s">
        <v>103</v>
      </c>
      <c r="E23" s="40" t="s">
        <v>39</v>
      </c>
      <c r="F23" s="25" t="s">
        <v>18</v>
      </c>
      <c r="G23" s="32"/>
      <c r="H23" s="25"/>
      <c r="I23" s="33"/>
      <c r="J23" s="34"/>
      <c r="K23" s="35">
        <f t="shared" si="1"/>
      </c>
      <c r="L23" s="25" t="s">
        <v>18</v>
      </c>
      <c r="M23" s="32"/>
      <c r="N23" s="25"/>
      <c r="O23" s="33"/>
      <c r="P23" s="34"/>
      <c r="Q23" s="35">
        <f t="shared" si="2"/>
      </c>
      <c r="R23" s="25" t="s">
        <v>18</v>
      </c>
      <c r="S23" s="32"/>
      <c r="T23" s="25"/>
      <c r="U23" s="33"/>
      <c r="V23" s="34"/>
      <c r="W23" s="35">
        <f t="shared" si="3"/>
      </c>
      <c r="X23" s="25" t="s">
        <v>18</v>
      </c>
      <c r="Y23" s="32"/>
      <c r="Z23" s="25"/>
      <c r="AA23" s="33"/>
      <c r="AB23" s="34"/>
      <c r="AC23" s="35">
        <f t="shared" si="4"/>
      </c>
      <c r="AD23" s="25" t="s">
        <v>18</v>
      </c>
      <c r="AE23" s="32"/>
      <c r="AF23" s="25"/>
      <c r="AG23" s="33"/>
      <c r="AH23" s="34"/>
      <c r="AI23" s="35">
        <f t="shared" si="5"/>
      </c>
      <c r="AJ23" s="25" t="s">
        <v>18</v>
      </c>
      <c r="AK23" s="32"/>
      <c r="AL23" s="25"/>
      <c r="AM23" s="33"/>
      <c r="AN23" s="34"/>
      <c r="AO23" s="35">
        <f t="shared" si="6"/>
      </c>
    </row>
    <row r="24" spans="1:41" ht="11.25" customHeight="1">
      <c r="A24" s="31"/>
      <c r="B24" s="44"/>
      <c r="C24" s="45"/>
      <c r="D24" s="46"/>
      <c r="E24" s="47"/>
      <c r="F24" s="141"/>
      <c r="G24" s="142"/>
      <c r="H24" s="142"/>
      <c r="I24" s="142"/>
      <c r="J24" s="142"/>
      <c r="K24" s="143"/>
      <c r="L24" s="141"/>
      <c r="M24" s="142"/>
      <c r="N24" s="142"/>
      <c r="O24" s="142"/>
      <c r="P24" s="142"/>
      <c r="Q24" s="143"/>
      <c r="R24" s="141"/>
      <c r="S24" s="142"/>
      <c r="T24" s="142"/>
      <c r="U24" s="142"/>
      <c r="V24" s="142"/>
      <c r="W24" s="143"/>
      <c r="X24" s="141"/>
      <c r="Y24" s="142"/>
      <c r="Z24" s="142"/>
      <c r="AA24" s="142"/>
      <c r="AB24" s="142"/>
      <c r="AC24" s="143"/>
      <c r="AD24" s="141"/>
      <c r="AE24" s="142"/>
      <c r="AF24" s="142"/>
      <c r="AG24" s="142"/>
      <c r="AH24" s="142"/>
      <c r="AI24" s="143"/>
      <c r="AJ24" s="141"/>
      <c r="AK24" s="142"/>
      <c r="AL24" s="142"/>
      <c r="AM24" s="142"/>
      <c r="AN24" s="142"/>
      <c r="AO24" s="143"/>
    </row>
    <row r="25" spans="1:41" ht="11.25" customHeight="1">
      <c r="A25" s="31"/>
      <c r="B25" s="44"/>
      <c r="C25" s="45"/>
      <c r="D25" s="47"/>
      <c r="E25" s="47"/>
      <c r="F25" s="144"/>
      <c r="G25" s="145"/>
      <c r="H25" s="145"/>
      <c r="I25" s="145"/>
      <c r="J25" s="145"/>
      <c r="K25" s="146"/>
      <c r="L25" s="144"/>
      <c r="M25" s="145"/>
      <c r="N25" s="145"/>
      <c r="O25" s="145"/>
      <c r="P25" s="145"/>
      <c r="Q25" s="146"/>
      <c r="R25" s="144"/>
      <c r="S25" s="145"/>
      <c r="T25" s="145"/>
      <c r="U25" s="145"/>
      <c r="V25" s="145"/>
      <c r="W25" s="146"/>
      <c r="X25" s="144"/>
      <c r="Y25" s="145"/>
      <c r="Z25" s="145"/>
      <c r="AA25" s="145"/>
      <c r="AB25" s="145"/>
      <c r="AC25" s="146"/>
      <c r="AD25" s="144"/>
      <c r="AE25" s="145"/>
      <c r="AF25" s="145"/>
      <c r="AG25" s="145"/>
      <c r="AH25" s="145"/>
      <c r="AI25" s="146"/>
      <c r="AJ25" s="144"/>
      <c r="AK25" s="145"/>
      <c r="AL25" s="145"/>
      <c r="AM25" s="145"/>
      <c r="AN25" s="145"/>
      <c r="AO25" s="146"/>
    </row>
    <row r="26" spans="1:41" ht="11.25" customHeight="1">
      <c r="A26" s="31"/>
      <c r="B26" s="44"/>
      <c r="C26" s="45"/>
      <c r="D26" s="47"/>
      <c r="E26" s="47"/>
      <c r="F26" s="144"/>
      <c r="G26" s="145"/>
      <c r="H26" s="145"/>
      <c r="I26" s="145"/>
      <c r="J26" s="145"/>
      <c r="K26" s="146"/>
      <c r="L26" s="144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6"/>
      <c r="X26" s="144"/>
      <c r="Y26" s="145"/>
      <c r="Z26" s="145"/>
      <c r="AA26" s="145"/>
      <c r="AB26" s="145"/>
      <c r="AC26" s="146"/>
      <c r="AD26" s="144"/>
      <c r="AE26" s="145"/>
      <c r="AF26" s="145"/>
      <c r="AG26" s="145"/>
      <c r="AH26" s="145"/>
      <c r="AI26" s="146"/>
      <c r="AJ26" s="144"/>
      <c r="AK26" s="145"/>
      <c r="AL26" s="145"/>
      <c r="AM26" s="145"/>
      <c r="AN26" s="145"/>
      <c r="AO26" s="146"/>
    </row>
    <row r="27" spans="1:41" ht="11.25" customHeight="1">
      <c r="A27" s="31"/>
      <c r="B27" s="44"/>
      <c r="C27" s="45"/>
      <c r="D27" s="47"/>
      <c r="E27" s="47"/>
      <c r="F27" s="144"/>
      <c r="G27" s="145"/>
      <c r="H27" s="145"/>
      <c r="I27" s="145"/>
      <c r="J27" s="145"/>
      <c r="K27" s="146"/>
      <c r="L27" s="144"/>
      <c r="M27" s="145"/>
      <c r="N27" s="145"/>
      <c r="O27" s="145"/>
      <c r="P27" s="145"/>
      <c r="Q27" s="146"/>
      <c r="R27" s="144"/>
      <c r="S27" s="145"/>
      <c r="T27" s="145"/>
      <c r="U27" s="145"/>
      <c r="V27" s="145"/>
      <c r="W27" s="146"/>
      <c r="X27" s="144"/>
      <c r="Y27" s="145"/>
      <c r="Z27" s="145"/>
      <c r="AA27" s="145"/>
      <c r="AB27" s="145"/>
      <c r="AC27" s="146"/>
      <c r="AD27" s="144"/>
      <c r="AE27" s="145"/>
      <c r="AF27" s="145"/>
      <c r="AG27" s="145"/>
      <c r="AH27" s="145"/>
      <c r="AI27" s="146"/>
      <c r="AJ27" s="144"/>
      <c r="AK27" s="145"/>
      <c r="AL27" s="145"/>
      <c r="AM27" s="145"/>
      <c r="AN27" s="145"/>
      <c r="AO27" s="146"/>
    </row>
    <row r="28" spans="1:41" ht="11.25" customHeight="1">
      <c r="A28" s="31"/>
      <c r="B28" s="44"/>
      <c r="C28" s="45"/>
      <c r="D28" s="47"/>
      <c r="E28" s="47"/>
      <c r="F28" s="144"/>
      <c r="G28" s="145"/>
      <c r="H28" s="145"/>
      <c r="I28" s="145"/>
      <c r="J28" s="145"/>
      <c r="K28" s="146"/>
      <c r="L28" s="144"/>
      <c r="M28" s="145"/>
      <c r="N28" s="145"/>
      <c r="O28" s="145"/>
      <c r="P28" s="145"/>
      <c r="Q28" s="146"/>
      <c r="R28" s="144"/>
      <c r="S28" s="145"/>
      <c r="T28" s="145"/>
      <c r="U28" s="145"/>
      <c r="V28" s="145"/>
      <c r="W28" s="146"/>
      <c r="X28" s="144"/>
      <c r="Y28" s="145"/>
      <c r="Z28" s="145"/>
      <c r="AA28" s="145"/>
      <c r="AB28" s="145"/>
      <c r="AC28" s="146"/>
      <c r="AD28" s="144"/>
      <c r="AE28" s="145"/>
      <c r="AF28" s="145"/>
      <c r="AG28" s="145"/>
      <c r="AH28" s="145"/>
      <c r="AI28" s="146"/>
      <c r="AJ28" s="144"/>
      <c r="AK28" s="145"/>
      <c r="AL28" s="145"/>
      <c r="AM28" s="145"/>
      <c r="AN28" s="145"/>
      <c r="AO28" s="146"/>
    </row>
    <row r="29" spans="1:41" ht="11.25" customHeight="1">
      <c r="A29" s="37"/>
      <c r="B29" s="48"/>
      <c r="C29" s="49"/>
      <c r="D29" s="50"/>
      <c r="E29" s="50"/>
      <c r="F29" s="147"/>
      <c r="G29" s="148"/>
      <c r="H29" s="148"/>
      <c r="I29" s="148"/>
      <c r="J29" s="148"/>
      <c r="K29" s="149"/>
      <c r="L29" s="147"/>
      <c r="M29" s="148"/>
      <c r="N29" s="148"/>
      <c r="O29" s="148"/>
      <c r="P29" s="148"/>
      <c r="Q29" s="149"/>
      <c r="R29" s="147"/>
      <c r="S29" s="148"/>
      <c r="T29" s="148"/>
      <c r="U29" s="148"/>
      <c r="V29" s="148"/>
      <c r="W29" s="149"/>
      <c r="X29" s="147"/>
      <c r="Y29" s="148"/>
      <c r="Z29" s="148"/>
      <c r="AA29" s="148"/>
      <c r="AB29" s="148"/>
      <c r="AC29" s="149"/>
      <c r="AD29" s="147"/>
      <c r="AE29" s="148"/>
      <c r="AF29" s="148"/>
      <c r="AG29" s="148"/>
      <c r="AH29" s="148"/>
      <c r="AI29" s="149"/>
      <c r="AJ29" s="147"/>
      <c r="AK29" s="148"/>
      <c r="AL29" s="148"/>
      <c r="AM29" s="148"/>
      <c r="AN29" s="148"/>
      <c r="AO29" s="149"/>
    </row>
    <row r="30" spans="1:41" ht="11.25" customHeight="1">
      <c r="A30" s="31"/>
      <c r="B30" s="44"/>
      <c r="C30" s="45"/>
      <c r="D30" s="47"/>
      <c r="E30" s="47"/>
      <c r="F30" s="51"/>
      <c r="G30" s="6"/>
      <c r="H30" s="41"/>
      <c r="I30" s="42"/>
      <c r="J30" s="43"/>
      <c r="K30" s="52"/>
      <c r="L30" s="51"/>
      <c r="M30" s="6"/>
      <c r="N30" s="41"/>
      <c r="O30" s="42"/>
      <c r="P30" s="43"/>
      <c r="Q30" s="52"/>
      <c r="R30" s="51"/>
      <c r="S30" s="6"/>
      <c r="T30" s="41"/>
      <c r="U30" s="42"/>
      <c r="V30" s="43"/>
      <c r="W30" s="52"/>
      <c r="X30" s="51"/>
      <c r="Y30" s="6"/>
      <c r="Z30" s="41"/>
      <c r="AA30" s="42"/>
      <c r="AB30" s="43"/>
      <c r="AC30" s="52"/>
      <c r="AD30" s="51"/>
      <c r="AE30" s="6"/>
      <c r="AF30" s="41"/>
      <c r="AG30" s="42"/>
      <c r="AH30" s="43"/>
      <c r="AI30" s="52"/>
      <c r="AJ30" s="51"/>
      <c r="AK30" s="6"/>
      <c r="AL30" s="41"/>
      <c r="AM30" s="42"/>
      <c r="AN30" s="43"/>
      <c r="AO30" s="52"/>
    </row>
    <row r="31" spans="1:41" ht="11.25" customHeight="1">
      <c r="A31" s="31"/>
      <c r="B31" s="44"/>
      <c r="C31" s="53"/>
      <c r="D31" s="47"/>
      <c r="E31" s="47"/>
      <c r="F31" s="51"/>
      <c r="G31" s="6"/>
      <c r="H31" s="41"/>
      <c r="I31" s="42"/>
      <c r="K31" s="52"/>
      <c r="L31" s="51"/>
      <c r="M31" s="6"/>
      <c r="N31" s="41"/>
      <c r="O31" s="42"/>
      <c r="Q31" s="52"/>
      <c r="R31" s="51"/>
      <c r="S31" s="6"/>
      <c r="T31" s="41"/>
      <c r="U31" s="42"/>
      <c r="W31" s="52"/>
      <c r="X31" s="51"/>
      <c r="Y31" s="6"/>
      <c r="Z31" s="41"/>
      <c r="AA31" s="42"/>
      <c r="AC31" s="52"/>
      <c r="AD31" s="51"/>
      <c r="AE31" s="6"/>
      <c r="AF31" s="41"/>
      <c r="AG31" s="42"/>
      <c r="AI31" s="52"/>
      <c r="AJ31" s="51"/>
      <c r="AK31" s="6"/>
      <c r="AL31" s="41"/>
      <c r="AM31" s="42"/>
      <c r="AO31" s="52"/>
    </row>
    <row r="32" spans="1:41" ht="11.25" customHeight="1">
      <c r="A32" s="31"/>
      <c r="B32" s="44"/>
      <c r="C32" s="53"/>
      <c r="D32" s="54" t="s">
        <v>19</v>
      </c>
      <c r="K32" s="52" t="e">
        <f>(($A32-$A29)*3600)/(((H32*60)+I32)-((H29*60)+I29))</f>
        <v>#DIV/0!</v>
      </c>
      <c r="Q32" s="52" t="e">
        <f>(($A32-$A29)*3600)/(((N32*60)+O32)-((N29*60)+O29))</f>
        <v>#DIV/0!</v>
      </c>
      <c r="W32" s="52" t="e">
        <f>(($A32-$A29)*3600)/(((T32*60)+U32)-((T29*60)+U29))</f>
        <v>#DIV/0!</v>
      </c>
      <c r="AC32" s="52" t="e">
        <f>(($A32-$A29)*3600)/(((Z32*60)+AA32)-((Z29*60)+AA29))</f>
        <v>#DIV/0!</v>
      </c>
      <c r="AI32" s="52" t="e">
        <f>(($A32-$A29)*3600)/(((AF32*60)+AG32)-((AF29*60)+AG29))</f>
        <v>#DIV/0!</v>
      </c>
      <c r="AO32" s="52" t="e">
        <f>(($A32-$A29)*3600)/(((AL32*60)+AM32)-((AL29*60)+AM29))</f>
        <v>#DIV/0!</v>
      </c>
    </row>
    <row r="33" spans="1:41" ht="11.25" customHeight="1">
      <c r="A33" s="31"/>
      <c r="B33" s="44"/>
      <c r="C33" s="53"/>
      <c r="D33" s="54" t="s">
        <v>20</v>
      </c>
      <c r="K33" s="57" t="e">
        <f>(($A33-$A29)*3600)/(((H33*60)+I33)-((H29*60)+I29))</f>
        <v>#DIV/0!</v>
      </c>
      <c r="Q33" s="57" t="e">
        <f>(($A33-$A29)*3600)/(((N33*60)+O33)-((N29*60)+O29))</f>
        <v>#DIV/0!</v>
      </c>
      <c r="W33" s="57" t="e">
        <f>(($A33-$A29)*3600)/(((T33*60)+U33)-((T29*60)+U29))</f>
        <v>#DIV/0!</v>
      </c>
      <c r="AC33" s="57" t="e">
        <f>(($A33-$A29)*3600)/(((Z33*60)+AA33)-((Z29*60)+AA29))</f>
        <v>#DIV/0!</v>
      </c>
      <c r="AI33" s="57" t="e">
        <f>(($A33-$A29)*3600)/(((AF33*60)+AG33)-((AF29*60)+AG29))</f>
        <v>#DIV/0!</v>
      </c>
      <c r="AO33" s="57" t="e">
        <f>(($A33-$A29)*3600)/(((AL33*60)+AM33)-((AL29*60)+AM29))</f>
        <v>#DIV/0!</v>
      </c>
    </row>
    <row r="34" spans="1:40" ht="11.25" customHeight="1">
      <c r="A34" s="31"/>
      <c r="B34" s="44"/>
      <c r="C34" s="53"/>
      <c r="D34" s="47"/>
      <c r="E34" s="47"/>
      <c r="F34" s="51"/>
      <c r="G34" s="6"/>
      <c r="H34" s="41"/>
      <c r="I34" s="42"/>
      <c r="J34" s="43"/>
      <c r="L34" s="51"/>
      <c r="M34" s="6"/>
      <c r="N34" s="41"/>
      <c r="O34" s="42"/>
      <c r="P34" s="43"/>
      <c r="R34" s="51"/>
      <c r="S34" s="6"/>
      <c r="T34" s="41"/>
      <c r="U34" s="42"/>
      <c r="V34" s="43"/>
      <c r="X34" s="51"/>
      <c r="Y34" s="6"/>
      <c r="Z34" s="41"/>
      <c r="AA34" s="42"/>
      <c r="AB34" s="43"/>
      <c r="AD34" s="51"/>
      <c r="AE34" s="6"/>
      <c r="AF34" s="41"/>
      <c r="AG34" s="42"/>
      <c r="AH34" s="43"/>
      <c r="AJ34" s="51"/>
      <c r="AK34" s="6"/>
      <c r="AL34" s="41"/>
      <c r="AM34" s="42"/>
      <c r="AN34" s="43"/>
    </row>
    <row r="35" spans="1:41" ht="11.25" customHeight="1">
      <c r="A35" s="31"/>
      <c r="B35" s="44"/>
      <c r="C35" s="53"/>
      <c r="D35" s="47" t="s">
        <v>21</v>
      </c>
      <c r="E35" s="47"/>
      <c r="F35" s="51"/>
      <c r="G35" s="6"/>
      <c r="H35" s="41"/>
      <c r="I35" s="42"/>
      <c r="J35" s="43"/>
      <c r="K35" s="52" t="e">
        <f>(($A35-$A33)*3600)/(((H35*60)+I35)-((H34*60)+I34))</f>
        <v>#DIV/0!</v>
      </c>
      <c r="L35" s="51"/>
      <c r="M35" s="6"/>
      <c r="N35" s="41"/>
      <c r="O35" s="42"/>
      <c r="P35" s="43"/>
      <c r="Q35" s="52" t="e">
        <f>(($A35-$A33)*3600)/(((N35*60)+O35)-((N34*60)+O34))</f>
        <v>#DIV/0!</v>
      </c>
      <c r="R35" s="51"/>
      <c r="S35" s="6"/>
      <c r="T35" s="41"/>
      <c r="U35" s="42"/>
      <c r="V35" s="43"/>
      <c r="W35" s="52" t="e">
        <f>(($A35-$A33)*3600)/(((T35*60)+U35)-((T34*60)+U34))</f>
        <v>#DIV/0!</v>
      </c>
      <c r="X35" s="51"/>
      <c r="Y35" s="6"/>
      <c r="Z35" s="41"/>
      <c r="AA35" s="42"/>
      <c r="AB35" s="43"/>
      <c r="AC35" s="52" t="e">
        <f>(($A35-$A33)*3600)/(((Z35*60)+AA35)-((Z34*60)+AA34))</f>
        <v>#DIV/0!</v>
      </c>
      <c r="AD35" s="51"/>
      <c r="AE35" s="6"/>
      <c r="AF35" s="41"/>
      <c r="AG35" s="42"/>
      <c r="AH35" s="43"/>
      <c r="AI35" s="52" t="e">
        <f>(($A35-$A33)*3600)/(((AF35*60)+AG35)-((AF34*60)+AG34))</f>
        <v>#DIV/0!</v>
      </c>
      <c r="AJ35" s="51"/>
      <c r="AK35" s="6"/>
      <c r="AL35" s="41"/>
      <c r="AM35" s="42"/>
      <c r="AN35" s="43"/>
      <c r="AO35" s="52" t="e">
        <f>(($A35-$A33)*3600)/(((AL35*60)+AM35)-((AL34*60)+AM34))</f>
        <v>#DIV/0!</v>
      </c>
    </row>
    <row r="36" spans="1:41" ht="11.25" customHeight="1">
      <c r="A36" s="31"/>
      <c r="B36" s="44"/>
      <c r="C36" s="53"/>
      <c r="D36" s="47"/>
      <c r="E36" s="47"/>
      <c r="F36" s="51"/>
      <c r="G36" s="6"/>
      <c r="H36" s="41"/>
      <c r="I36" s="42"/>
      <c r="J36" s="43"/>
      <c r="K36" s="52"/>
      <c r="L36" s="51"/>
      <c r="M36" s="6"/>
      <c r="N36" s="41"/>
      <c r="O36" s="42"/>
      <c r="P36" s="43"/>
      <c r="Q36" s="52"/>
      <c r="R36" s="51"/>
      <c r="S36" s="6"/>
      <c r="T36" s="41"/>
      <c r="U36" s="42"/>
      <c r="V36" s="43"/>
      <c r="W36" s="52"/>
      <c r="X36" s="51"/>
      <c r="Y36" s="6"/>
      <c r="Z36" s="41"/>
      <c r="AA36" s="42"/>
      <c r="AB36" s="43"/>
      <c r="AC36" s="52"/>
      <c r="AD36" s="51"/>
      <c r="AE36" s="6"/>
      <c r="AF36" s="41"/>
      <c r="AG36" s="42"/>
      <c r="AH36" s="43"/>
      <c r="AI36" s="52"/>
      <c r="AJ36" s="51"/>
      <c r="AK36" s="6"/>
      <c r="AL36" s="41"/>
      <c r="AM36" s="42"/>
      <c r="AN36" s="43"/>
      <c r="AO36" s="52"/>
    </row>
    <row r="37" spans="1:41" ht="11.25" customHeight="1">
      <c r="A37" s="31"/>
      <c r="B37" s="44"/>
      <c r="C37" s="53"/>
      <c r="D37" s="47"/>
      <c r="E37" s="47"/>
      <c r="F37" s="51"/>
      <c r="G37" s="6"/>
      <c r="H37" s="41"/>
      <c r="I37" s="42"/>
      <c r="J37" s="43"/>
      <c r="K37" s="52"/>
      <c r="L37" s="51"/>
      <c r="M37" s="6"/>
      <c r="N37" s="41"/>
      <c r="O37" s="42"/>
      <c r="P37" s="43"/>
      <c r="Q37" s="52"/>
      <c r="R37" s="51"/>
      <c r="S37" s="6"/>
      <c r="T37" s="41"/>
      <c r="U37" s="42"/>
      <c r="V37" s="43"/>
      <c r="W37" s="52"/>
      <c r="X37" s="51"/>
      <c r="Y37" s="6"/>
      <c r="Z37" s="41"/>
      <c r="AA37" s="42"/>
      <c r="AB37" s="43"/>
      <c r="AC37" s="52"/>
      <c r="AD37" s="51"/>
      <c r="AE37" s="6"/>
      <c r="AF37" s="41"/>
      <c r="AG37" s="42"/>
      <c r="AH37" s="43"/>
      <c r="AI37" s="52"/>
      <c r="AJ37" s="51"/>
      <c r="AK37" s="6"/>
      <c r="AL37" s="41"/>
      <c r="AM37" s="42"/>
      <c r="AN37" s="43"/>
      <c r="AO37" s="52"/>
    </row>
    <row r="38" spans="1:41" ht="11.25" customHeight="1">
      <c r="A38" s="31"/>
      <c r="B38" s="44"/>
      <c r="C38" s="53"/>
      <c r="D38" s="47"/>
      <c r="E38" s="47"/>
      <c r="F38" s="51"/>
      <c r="G38" s="6"/>
      <c r="H38" s="41"/>
      <c r="I38" s="42"/>
      <c r="J38" s="43"/>
      <c r="K38" s="52"/>
      <c r="L38" s="51"/>
      <c r="M38" s="6"/>
      <c r="N38" s="41"/>
      <c r="O38" s="42"/>
      <c r="P38" s="43"/>
      <c r="Q38" s="52"/>
      <c r="R38" s="51"/>
      <c r="S38" s="6"/>
      <c r="T38" s="41"/>
      <c r="U38" s="42"/>
      <c r="V38" s="43"/>
      <c r="W38" s="52"/>
      <c r="X38" s="51"/>
      <c r="Y38" s="6"/>
      <c r="Z38" s="41"/>
      <c r="AA38" s="42"/>
      <c r="AB38" s="43"/>
      <c r="AC38" s="52"/>
      <c r="AD38" s="51"/>
      <c r="AE38" s="6"/>
      <c r="AF38" s="41"/>
      <c r="AG38" s="42"/>
      <c r="AH38" s="43"/>
      <c r="AI38" s="52"/>
      <c r="AJ38" s="51"/>
      <c r="AK38" s="6"/>
      <c r="AL38" s="41"/>
      <c r="AM38" s="42"/>
      <c r="AN38" s="43"/>
      <c r="AO38" s="52"/>
    </row>
    <row r="39" spans="1:41" ht="11.25" customHeight="1">
      <c r="A39" s="31"/>
      <c r="B39" s="41"/>
      <c r="C39" s="53"/>
      <c r="D39" s="58"/>
      <c r="E39" s="47"/>
      <c r="F39" s="25"/>
      <c r="G39" s="6"/>
      <c r="H39" s="41"/>
      <c r="I39" s="42"/>
      <c r="J39" s="43"/>
      <c r="K39" s="52"/>
      <c r="L39" s="25"/>
      <c r="M39" s="6"/>
      <c r="N39" s="41"/>
      <c r="O39" s="42"/>
      <c r="P39" s="43"/>
      <c r="Q39" s="52"/>
      <c r="R39" s="25"/>
      <c r="S39" s="6"/>
      <c r="T39" s="41"/>
      <c r="U39" s="42"/>
      <c r="V39" s="43"/>
      <c r="W39" s="52"/>
      <c r="X39" s="25"/>
      <c r="Y39" s="6"/>
      <c r="Z39" s="41"/>
      <c r="AA39" s="42"/>
      <c r="AB39" s="43"/>
      <c r="AC39" s="52"/>
      <c r="AD39" s="25"/>
      <c r="AE39" s="6"/>
      <c r="AF39" s="41"/>
      <c r="AG39" s="42"/>
      <c r="AH39" s="43"/>
      <c r="AI39" s="52"/>
      <c r="AJ39" s="25"/>
      <c r="AK39" s="6"/>
      <c r="AL39" s="41"/>
      <c r="AM39" s="42"/>
      <c r="AN39" s="43"/>
      <c r="AO39" s="52"/>
    </row>
    <row r="40" spans="1:41" ht="11.25" customHeight="1">
      <c r="A40" s="31"/>
      <c r="B40" s="41"/>
      <c r="C40" s="53"/>
      <c r="D40" s="47" t="str">
        <f>+D10</f>
        <v>CARLISLE</v>
      </c>
      <c r="E40" s="47"/>
      <c r="F40" s="54" t="str">
        <f>+F10</f>
        <v>n</v>
      </c>
      <c r="G40" s="59"/>
      <c r="H40" s="54">
        <f aca="true" t="shared" si="7" ref="H40:I44">+H10</f>
        <v>0</v>
      </c>
      <c r="I40" s="56">
        <f t="shared" si="7"/>
        <v>0</v>
      </c>
      <c r="J40" s="60"/>
      <c r="K40" s="61">
        <f>IF(F40="","",IF(F40="i","",J40))</f>
        <v>0</v>
      </c>
      <c r="L40" s="54" t="str">
        <f>+L10</f>
        <v>n</v>
      </c>
      <c r="M40" s="59"/>
      <c r="N40" s="54">
        <f aca="true" t="shared" si="8" ref="N40:O44">+N10</f>
        <v>0</v>
      </c>
      <c r="O40" s="56">
        <f t="shared" si="8"/>
        <v>0</v>
      </c>
      <c r="P40" s="60"/>
      <c r="Q40" s="61">
        <f>IF(L40="","",IF(L40="i","",P40))</f>
        <v>0</v>
      </c>
      <c r="R40" s="54" t="str">
        <f>+R10</f>
        <v>n</v>
      </c>
      <c r="S40" s="59"/>
      <c r="T40" s="54">
        <f aca="true" t="shared" si="9" ref="T40:U44">+T10</f>
        <v>0</v>
      </c>
      <c r="U40" s="56">
        <f t="shared" si="9"/>
        <v>0</v>
      </c>
      <c r="V40" s="60"/>
      <c r="W40" s="61">
        <f>IF(R40="","",IF(R40="i","",V40))</f>
        <v>0</v>
      </c>
      <c r="X40" s="54" t="str">
        <f>+X10</f>
        <v>n</v>
      </c>
      <c r="Y40" s="59"/>
      <c r="Z40" s="54">
        <f aca="true" t="shared" si="10" ref="Z40:AA44">+Z10</f>
        <v>0</v>
      </c>
      <c r="AA40" s="56">
        <f t="shared" si="10"/>
        <v>0</v>
      </c>
      <c r="AB40" s="60"/>
      <c r="AC40" s="61">
        <f>IF(X40="","",IF(X40="i","",AB40))</f>
        <v>0</v>
      </c>
      <c r="AD40" s="54" t="str">
        <f>+AD10</f>
        <v>n</v>
      </c>
      <c r="AE40" s="59"/>
      <c r="AF40" s="54">
        <f aca="true" t="shared" si="11" ref="AF40:AG44">+AF10</f>
        <v>0</v>
      </c>
      <c r="AG40" s="56">
        <f t="shared" si="11"/>
        <v>0</v>
      </c>
      <c r="AH40" s="60"/>
      <c r="AI40" s="61">
        <f>IF(AD40="","",IF(AD40="i","",AH40))</f>
        <v>0</v>
      </c>
      <c r="AJ40" s="54" t="str">
        <f>+AJ10</f>
        <v>n</v>
      </c>
      <c r="AK40" s="59"/>
      <c r="AL40" s="54">
        <f aca="true" t="shared" si="12" ref="AL40:AM44">+AL10</f>
        <v>0</v>
      </c>
      <c r="AM40" s="56">
        <f t="shared" si="12"/>
        <v>0</v>
      </c>
      <c r="AN40" s="60"/>
      <c r="AO40" s="61">
        <f>IF(AJ40="","",IF(AJ40="i","",AN40))</f>
        <v>0</v>
      </c>
    </row>
    <row r="41" spans="1:41" ht="11.25" customHeight="1">
      <c r="A41" s="31"/>
      <c r="B41" s="41"/>
      <c r="C41" s="53"/>
      <c r="D41" s="47" t="str">
        <f>+D11</f>
        <v>Kingmoor </v>
      </c>
      <c r="E41" s="47"/>
      <c r="F41" s="54" t="str">
        <f>+F11</f>
        <v>n</v>
      </c>
      <c r="G41" s="59"/>
      <c r="H41" s="54">
        <f t="shared" si="7"/>
        <v>0</v>
      </c>
      <c r="I41" s="56">
        <f t="shared" si="7"/>
        <v>0</v>
      </c>
      <c r="J41" s="60">
        <f>IF(F40&lt;&gt;"d",((((H41*60+I41))-(H40*60+I40))/24/60/60)+J40,((H41*60+I41)/24/60/60+J40))</f>
        <v>0</v>
      </c>
      <c r="K41" s="61">
        <f>IF(F41="","",IF(F41="i","",J41))</f>
        <v>0</v>
      </c>
      <c r="L41" s="54" t="str">
        <f>+L11</f>
        <v>n</v>
      </c>
      <c r="M41" s="59"/>
      <c r="N41" s="54">
        <f t="shared" si="8"/>
        <v>0</v>
      </c>
      <c r="O41" s="56">
        <f t="shared" si="8"/>
        <v>0</v>
      </c>
      <c r="P41" s="60">
        <f>IF(L40&lt;&gt;"d",((((N41*60+O41))-(N40*60+O40))/24/60/60)+P40,((N41*60+O41)/24/60/60+P40))</f>
        <v>0</v>
      </c>
      <c r="Q41" s="61">
        <f>IF(L41="","",IF(L41="i","",P41))</f>
        <v>0</v>
      </c>
      <c r="R41" s="54" t="str">
        <f>+R11</f>
        <v>n</v>
      </c>
      <c r="S41" s="59"/>
      <c r="T41" s="54">
        <f t="shared" si="9"/>
        <v>0</v>
      </c>
      <c r="U41" s="56">
        <f t="shared" si="9"/>
        <v>0</v>
      </c>
      <c r="V41" s="60">
        <f>IF(R40&lt;&gt;"d",((((T41*60+U41))-(T40*60+U40))/24/60/60)+V40,((T41*60+U41)/24/60/60+V40))</f>
        <v>0</v>
      </c>
      <c r="W41" s="61">
        <f>IF(R41="","",IF(R41="i","",V41))</f>
        <v>0</v>
      </c>
      <c r="X41" s="54" t="str">
        <f>+X11</f>
        <v>n</v>
      </c>
      <c r="Y41" s="59"/>
      <c r="Z41" s="54">
        <f t="shared" si="10"/>
        <v>0</v>
      </c>
      <c r="AA41" s="56">
        <f t="shared" si="10"/>
        <v>0</v>
      </c>
      <c r="AB41" s="60">
        <f>IF(X40&lt;&gt;"d",((((Z41*60+AA41))-(Z40*60+AA40))/24/60/60)+AB40,((Z41*60+AA41)/24/60/60+AB40))</f>
        <v>0</v>
      </c>
      <c r="AC41" s="61">
        <f>IF(X41="","",IF(X41="i","",AB41))</f>
        <v>0</v>
      </c>
      <c r="AD41" s="54" t="str">
        <f>+AD11</f>
        <v>n</v>
      </c>
      <c r="AE41" s="59"/>
      <c r="AF41" s="54">
        <f t="shared" si="11"/>
        <v>0</v>
      </c>
      <c r="AG41" s="56">
        <f t="shared" si="11"/>
        <v>0</v>
      </c>
      <c r="AH41" s="60">
        <f>IF(AD40&lt;&gt;"d",((((AF41*60+AG41))-(AF40*60+AG40))/24/60/60)+AH40,((AF41*60+AG41)/24/60/60+AH40))</f>
        <v>0</v>
      </c>
      <c r="AI41" s="61">
        <f>IF(AD41="","",IF(AD41="i","",AH41))</f>
        <v>0</v>
      </c>
      <c r="AJ41" s="54" t="str">
        <f>+AJ11</f>
        <v>n</v>
      </c>
      <c r="AK41" s="59"/>
      <c r="AL41" s="54">
        <f t="shared" si="12"/>
        <v>0</v>
      </c>
      <c r="AM41" s="56">
        <f t="shared" si="12"/>
        <v>0</v>
      </c>
      <c r="AN41" s="60">
        <f>IF(AJ40&lt;&gt;"d",((((AL41*60+AM41))-(AL40*60+AM40))/24/60/60)+AN40,((AL41*60+AM41)/24/60/60+AN40))</f>
        <v>0</v>
      </c>
      <c r="AO41" s="61">
        <f>IF(AJ41="","",IF(AJ41="i","",AN41))</f>
        <v>0</v>
      </c>
    </row>
    <row r="42" spans="1:41" ht="11.25" customHeight="1">
      <c r="A42" s="31"/>
      <c r="B42" s="44"/>
      <c r="C42" s="53"/>
      <c r="D42" s="47" t="str">
        <f>+D12</f>
        <v>Rockcliffe</v>
      </c>
      <c r="E42" s="47"/>
      <c r="F42" s="54" t="str">
        <f>+F12</f>
        <v>n</v>
      </c>
      <c r="G42" s="59"/>
      <c r="H42" s="54">
        <f t="shared" si="7"/>
        <v>0</v>
      </c>
      <c r="I42" s="56">
        <f t="shared" si="7"/>
        <v>0</v>
      </c>
      <c r="J42" s="60">
        <f aca="true" t="shared" si="13" ref="J42:J51">IF(F41&lt;&gt;"d",((((H42*60+I42))-(H41*60+I41))/24/60/60)+J41,((H42*60+I42)/24/60/60+J41))</f>
        <v>0</v>
      </c>
      <c r="K42" s="61">
        <f aca="true" t="shared" si="14" ref="K42:K51">IF(F42="","",IF(F42="i","",J42))</f>
        <v>0</v>
      </c>
      <c r="L42" s="54" t="str">
        <f>+L12</f>
        <v>n</v>
      </c>
      <c r="M42" s="59"/>
      <c r="N42" s="54">
        <f t="shared" si="8"/>
        <v>0</v>
      </c>
      <c r="O42" s="56">
        <f t="shared" si="8"/>
        <v>0</v>
      </c>
      <c r="P42" s="60">
        <f aca="true" t="shared" si="15" ref="P42:P51">IF(L41&lt;&gt;"d",((((N42*60+O42))-(N41*60+O41))/24/60/60)+P41,((N42*60+O42)/24/60/60+P41))</f>
        <v>0</v>
      </c>
      <c r="Q42" s="61">
        <f aca="true" t="shared" si="16" ref="Q42:Q51">IF(L42="","",IF(L42="i","",P42))</f>
        <v>0</v>
      </c>
      <c r="R42" s="54" t="str">
        <f>+R12</f>
        <v>n</v>
      </c>
      <c r="S42" s="59"/>
      <c r="T42" s="54">
        <f t="shared" si="9"/>
        <v>0</v>
      </c>
      <c r="U42" s="56">
        <f t="shared" si="9"/>
        <v>0</v>
      </c>
      <c r="V42" s="60">
        <f aca="true" t="shared" si="17" ref="V42:V51">IF(R41&lt;&gt;"d",((((T42*60+U42))-(T41*60+U41))/24/60/60)+V41,((T42*60+U42)/24/60/60+V41))</f>
        <v>0</v>
      </c>
      <c r="W42" s="61">
        <f aca="true" t="shared" si="18" ref="W42:W51">IF(R42="","",IF(R42="i","",V42))</f>
        <v>0</v>
      </c>
      <c r="X42" s="54" t="str">
        <f>+X12</f>
        <v>n</v>
      </c>
      <c r="Y42" s="59"/>
      <c r="Z42" s="54">
        <f t="shared" si="10"/>
        <v>0</v>
      </c>
      <c r="AA42" s="56">
        <f t="shared" si="10"/>
        <v>0</v>
      </c>
      <c r="AB42" s="60">
        <f aca="true" t="shared" si="19" ref="AB42:AB51">IF(X41&lt;&gt;"d",((((Z42*60+AA42))-(Z41*60+AA41))/24/60/60)+AB41,((Z42*60+AA42)/24/60/60+AB41))</f>
        <v>0</v>
      </c>
      <c r="AC42" s="61">
        <f aca="true" t="shared" si="20" ref="AC42:AC51">IF(X42="","",IF(X42="i","",AB42))</f>
        <v>0</v>
      </c>
      <c r="AD42" s="54" t="str">
        <f>+AD12</f>
        <v>n</v>
      </c>
      <c r="AE42" s="59"/>
      <c r="AF42" s="54">
        <f t="shared" si="11"/>
        <v>0</v>
      </c>
      <c r="AG42" s="56">
        <f t="shared" si="11"/>
        <v>0</v>
      </c>
      <c r="AH42" s="60">
        <f aca="true" t="shared" si="21" ref="AH42:AH51">IF(AD41&lt;&gt;"d",((((AF42*60+AG42))-(AF41*60+AG41))/24/60/60)+AH41,((AF42*60+AG42)/24/60/60+AH41))</f>
        <v>0</v>
      </c>
      <c r="AI42" s="61">
        <f aca="true" t="shared" si="22" ref="AI42:AI51">IF(AD42="","",IF(AD42="i","",AH42))</f>
        <v>0</v>
      </c>
      <c r="AJ42" s="54" t="str">
        <f>+AJ12</f>
        <v>n</v>
      </c>
      <c r="AK42" s="59"/>
      <c r="AL42" s="54">
        <f t="shared" si="12"/>
        <v>0</v>
      </c>
      <c r="AM42" s="56">
        <f t="shared" si="12"/>
        <v>0</v>
      </c>
      <c r="AN42" s="60">
        <f aca="true" t="shared" si="23" ref="AN42:AN51">IF(AJ41&lt;&gt;"d",((((AL42*60+AM42))-(AL41*60+AM41))/24/60/60)+AN41,((AL42*60+AM42)/24/60/60+AN41))</f>
        <v>0</v>
      </c>
      <c r="AO42" s="61">
        <f aca="true" t="shared" si="24" ref="AO42:AO51">IF(AJ42="","",IF(AJ42="i","",AN42))</f>
        <v>0</v>
      </c>
    </row>
    <row r="43" spans="4:41" ht="11.25" customHeight="1">
      <c r="D43" s="47" t="str">
        <f>+D13</f>
        <v>Floriston</v>
      </c>
      <c r="F43" s="54" t="str">
        <f>+F13</f>
        <v>n</v>
      </c>
      <c r="G43" s="59"/>
      <c r="H43" s="54">
        <f t="shared" si="7"/>
        <v>0</v>
      </c>
      <c r="I43" s="56">
        <f t="shared" si="7"/>
        <v>0</v>
      </c>
      <c r="J43" s="60">
        <f t="shared" si="13"/>
        <v>0</v>
      </c>
      <c r="K43" s="61">
        <f t="shared" si="14"/>
        <v>0</v>
      </c>
      <c r="L43" s="54" t="str">
        <f>+L13</f>
        <v>n</v>
      </c>
      <c r="M43" s="59"/>
      <c r="N43" s="54">
        <f t="shared" si="8"/>
        <v>0</v>
      </c>
      <c r="O43" s="56">
        <f t="shared" si="8"/>
        <v>0</v>
      </c>
      <c r="P43" s="60">
        <f t="shared" si="15"/>
        <v>0</v>
      </c>
      <c r="Q43" s="61">
        <f t="shared" si="16"/>
        <v>0</v>
      </c>
      <c r="R43" s="54" t="str">
        <f>+R13</f>
        <v>n</v>
      </c>
      <c r="S43" s="59"/>
      <c r="T43" s="54">
        <f t="shared" si="9"/>
        <v>0</v>
      </c>
      <c r="U43" s="56">
        <f t="shared" si="9"/>
        <v>0</v>
      </c>
      <c r="V43" s="60">
        <f t="shared" si="17"/>
        <v>0</v>
      </c>
      <c r="W43" s="61">
        <f t="shared" si="18"/>
        <v>0</v>
      </c>
      <c r="X43" s="54" t="str">
        <f>+X13</f>
        <v>n</v>
      </c>
      <c r="Y43" s="59"/>
      <c r="Z43" s="54">
        <f t="shared" si="10"/>
        <v>0</v>
      </c>
      <c r="AA43" s="56">
        <f t="shared" si="10"/>
        <v>0</v>
      </c>
      <c r="AB43" s="60">
        <f t="shared" si="19"/>
        <v>0</v>
      </c>
      <c r="AC43" s="61">
        <f t="shared" si="20"/>
        <v>0</v>
      </c>
      <c r="AD43" s="54" t="str">
        <f>+AD13</f>
        <v>n</v>
      </c>
      <c r="AE43" s="59"/>
      <c r="AF43" s="54">
        <f t="shared" si="11"/>
        <v>0</v>
      </c>
      <c r="AG43" s="56">
        <f t="shared" si="11"/>
        <v>0</v>
      </c>
      <c r="AH43" s="60">
        <f t="shared" si="21"/>
        <v>0</v>
      </c>
      <c r="AI43" s="61">
        <f t="shared" si="22"/>
        <v>0</v>
      </c>
      <c r="AJ43" s="54" t="str">
        <f>+AJ13</f>
        <v>n</v>
      </c>
      <c r="AK43" s="59"/>
      <c r="AL43" s="54">
        <f t="shared" si="12"/>
        <v>0</v>
      </c>
      <c r="AM43" s="56">
        <f t="shared" si="12"/>
        <v>0</v>
      </c>
      <c r="AN43" s="60">
        <f t="shared" si="23"/>
        <v>0</v>
      </c>
      <c r="AO43" s="61">
        <f t="shared" si="24"/>
        <v>0</v>
      </c>
    </row>
    <row r="44" spans="4:41" ht="11.25" customHeight="1">
      <c r="D44" s="47" t="str">
        <f>+D14</f>
        <v>Mossband J</v>
      </c>
      <c r="F44" s="54" t="str">
        <f>+F14</f>
        <v>n</v>
      </c>
      <c r="G44" s="59"/>
      <c r="H44" s="54">
        <f t="shared" si="7"/>
        <v>0</v>
      </c>
      <c r="I44" s="56">
        <f t="shared" si="7"/>
        <v>0</v>
      </c>
      <c r="J44" s="60">
        <f t="shared" si="13"/>
        <v>0</v>
      </c>
      <c r="K44" s="61">
        <f t="shared" si="14"/>
        <v>0</v>
      </c>
      <c r="L44" s="54" t="str">
        <f>+L14</f>
        <v>n</v>
      </c>
      <c r="M44" s="59"/>
      <c r="N44" s="54">
        <f t="shared" si="8"/>
        <v>0</v>
      </c>
      <c r="O44" s="56">
        <f t="shared" si="8"/>
        <v>0</v>
      </c>
      <c r="P44" s="60">
        <f t="shared" si="15"/>
        <v>0</v>
      </c>
      <c r="Q44" s="61">
        <f t="shared" si="16"/>
        <v>0</v>
      </c>
      <c r="R44" s="54" t="str">
        <f>+R14</f>
        <v>n</v>
      </c>
      <c r="S44" s="59"/>
      <c r="T44" s="54">
        <f t="shared" si="9"/>
        <v>0</v>
      </c>
      <c r="U44" s="56">
        <f t="shared" si="9"/>
        <v>0</v>
      </c>
      <c r="V44" s="60">
        <f t="shared" si="17"/>
        <v>0</v>
      </c>
      <c r="W44" s="61">
        <f t="shared" si="18"/>
        <v>0</v>
      </c>
      <c r="X44" s="54" t="str">
        <f>+X14</f>
        <v>n</v>
      </c>
      <c r="Y44" s="59"/>
      <c r="Z44" s="54">
        <f t="shared" si="10"/>
        <v>0</v>
      </c>
      <c r="AA44" s="56">
        <f t="shared" si="10"/>
        <v>0</v>
      </c>
      <c r="AB44" s="60">
        <f t="shared" si="19"/>
        <v>0</v>
      </c>
      <c r="AC44" s="61">
        <f t="shared" si="20"/>
        <v>0</v>
      </c>
      <c r="AD44" s="54" t="str">
        <f>+AD14</f>
        <v>n</v>
      </c>
      <c r="AE44" s="59"/>
      <c r="AF44" s="54">
        <f t="shared" si="11"/>
        <v>0</v>
      </c>
      <c r="AG44" s="56">
        <f t="shared" si="11"/>
        <v>0</v>
      </c>
      <c r="AH44" s="60">
        <f t="shared" si="21"/>
        <v>0</v>
      </c>
      <c r="AI44" s="61">
        <f t="shared" si="22"/>
        <v>0</v>
      </c>
      <c r="AJ44" s="54" t="str">
        <f>+AJ14</f>
        <v>n</v>
      </c>
      <c r="AK44" s="59"/>
      <c r="AL44" s="54">
        <f t="shared" si="12"/>
        <v>0</v>
      </c>
      <c r="AM44" s="56">
        <f t="shared" si="12"/>
        <v>0</v>
      </c>
      <c r="AN44" s="60">
        <f t="shared" si="23"/>
        <v>0</v>
      </c>
      <c r="AO44" s="61">
        <f t="shared" si="24"/>
        <v>0</v>
      </c>
    </row>
    <row r="45" spans="4:41" ht="11.25" customHeight="1">
      <c r="D45" s="47" t="str">
        <f aca="true" t="shared" si="25" ref="D45:D51">+D17</f>
        <v>Kirkpatrick</v>
      </c>
      <c r="F45" s="54" t="str">
        <f aca="true" t="shared" si="26" ref="F45:F51">+F17</f>
        <v>n</v>
      </c>
      <c r="G45" s="59"/>
      <c r="H45" s="54">
        <f aca="true" t="shared" si="27" ref="H45:I51">+H17</f>
        <v>0</v>
      </c>
      <c r="I45" s="56">
        <f t="shared" si="27"/>
        <v>0</v>
      </c>
      <c r="J45" s="60">
        <f t="shared" si="13"/>
        <v>0</v>
      </c>
      <c r="K45" s="61">
        <f t="shared" si="14"/>
        <v>0</v>
      </c>
      <c r="L45" s="54" t="str">
        <f aca="true" t="shared" si="28" ref="L45:L51">+L17</f>
        <v>n</v>
      </c>
      <c r="M45" s="59"/>
      <c r="N45" s="54">
        <f aca="true" t="shared" si="29" ref="N45:O51">+N17</f>
        <v>0</v>
      </c>
      <c r="O45" s="56">
        <f t="shared" si="29"/>
        <v>0</v>
      </c>
      <c r="P45" s="60">
        <f t="shared" si="15"/>
        <v>0</v>
      </c>
      <c r="Q45" s="61">
        <f t="shared" si="16"/>
        <v>0</v>
      </c>
      <c r="R45" s="54" t="str">
        <f aca="true" t="shared" si="30" ref="R45:R51">+R17</f>
        <v>n</v>
      </c>
      <c r="S45" s="59"/>
      <c r="T45" s="54">
        <f aca="true" t="shared" si="31" ref="T45:U51">+T17</f>
        <v>0</v>
      </c>
      <c r="U45" s="56">
        <f t="shared" si="31"/>
        <v>0</v>
      </c>
      <c r="V45" s="60">
        <f t="shared" si="17"/>
        <v>0</v>
      </c>
      <c r="W45" s="61">
        <f t="shared" si="18"/>
        <v>0</v>
      </c>
      <c r="X45" s="54" t="str">
        <f aca="true" t="shared" si="32" ref="X45:X51">+X17</f>
        <v>n</v>
      </c>
      <c r="Y45" s="59"/>
      <c r="Z45" s="54">
        <f aca="true" t="shared" si="33" ref="Z45:AA51">+Z17</f>
        <v>0</v>
      </c>
      <c r="AA45" s="56">
        <f t="shared" si="33"/>
        <v>0</v>
      </c>
      <c r="AB45" s="60">
        <f t="shared" si="19"/>
        <v>0</v>
      </c>
      <c r="AC45" s="61">
        <f t="shared" si="20"/>
        <v>0</v>
      </c>
      <c r="AD45" s="54" t="str">
        <f aca="true" t="shared" si="34" ref="AD45:AD51">+AD17</f>
        <v>n</v>
      </c>
      <c r="AE45" s="59"/>
      <c r="AF45" s="54">
        <f aca="true" t="shared" si="35" ref="AF45:AG51">+AF17</f>
        <v>0</v>
      </c>
      <c r="AG45" s="56">
        <f t="shared" si="35"/>
        <v>0</v>
      </c>
      <c r="AH45" s="60">
        <f t="shared" si="21"/>
        <v>0</v>
      </c>
      <c r="AI45" s="61">
        <f t="shared" si="22"/>
        <v>0</v>
      </c>
      <c r="AJ45" s="54" t="str">
        <f aca="true" t="shared" si="36" ref="AJ45:AJ51">+AJ17</f>
        <v>n</v>
      </c>
      <c r="AK45" s="59"/>
      <c r="AL45" s="54">
        <f aca="true" t="shared" si="37" ref="AL45:AM51">+AL17</f>
        <v>0</v>
      </c>
      <c r="AM45" s="56">
        <f t="shared" si="37"/>
        <v>0</v>
      </c>
      <c r="AN45" s="60">
        <f t="shared" si="23"/>
        <v>0</v>
      </c>
      <c r="AO45" s="61">
        <f t="shared" si="24"/>
        <v>0</v>
      </c>
    </row>
    <row r="46" spans="4:41" ht="11.25" customHeight="1">
      <c r="D46" s="47" t="str">
        <f t="shared" si="25"/>
        <v>mp</v>
      </c>
      <c r="F46" s="54" t="str">
        <f t="shared" si="26"/>
        <v>n</v>
      </c>
      <c r="G46" s="59"/>
      <c r="H46" s="54">
        <f t="shared" si="27"/>
        <v>0</v>
      </c>
      <c r="I46" s="56">
        <f t="shared" si="27"/>
        <v>0</v>
      </c>
      <c r="J46" s="60">
        <f t="shared" si="13"/>
        <v>0</v>
      </c>
      <c r="K46" s="61">
        <f t="shared" si="14"/>
        <v>0</v>
      </c>
      <c r="L46" s="54" t="str">
        <f t="shared" si="28"/>
        <v>n</v>
      </c>
      <c r="M46" s="59"/>
      <c r="N46" s="54">
        <f t="shared" si="29"/>
        <v>0</v>
      </c>
      <c r="O46" s="56">
        <f t="shared" si="29"/>
        <v>0</v>
      </c>
      <c r="P46" s="60">
        <f t="shared" si="15"/>
        <v>0</v>
      </c>
      <c r="Q46" s="61">
        <f t="shared" si="16"/>
        <v>0</v>
      </c>
      <c r="R46" s="54" t="str">
        <f t="shared" si="30"/>
        <v>n</v>
      </c>
      <c r="S46" s="59"/>
      <c r="T46" s="54">
        <f t="shared" si="31"/>
        <v>0</v>
      </c>
      <c r="U46" s="56">
        <f t="shared" si="31"/>
        <v>0</v>
      </c>
      <c r="V46" s="60">
        <f t="shared" si="17"/>
        <v>0</v>
      </c>
      <c r="W46" s="61">
        <f t="shared" si="18"/>
        <v>0</v>
      </c>
      <c r="X46" s="54" t="str">
        <f t="shared" si="32"/>
        <v>n</v>
      </c>
      <c r="Y46" s="59"/>
      <c r="Z46" s="54">
        <f t="shared" si="33"/>
        <v>0</v>
      </c>
      <c r="AA46" s="56">
        <f t="shared" si="33"/>
        <v>0</v>
      </c>
      <c r="AB46" s="60">
        <f t="shared" si="19"/>
        <v>0</v>
      </c>
      <c r="AC46" s="61">
        <f t="shared" si="20"/>
        <v>0</v>
      </c>
      <c r="AD46" s="54" t="str">
        <f t="shared" si="34"/>
        <v>n</v>
      </c>
      <c r="AE46" s="59"/>
      <c r="AF46" s="54">
        <f t="shared" si="35"/>
        <v>0</v>
      </c>
      <c r="AG46" s="56">
        <f t="shared" si="35"/>
        <v>0</v>
      </c>
      <c r="AH46" s="60">
        <f t="shared" si="21"/>
        <v>0</v>
      </c>
      <c r="AI46" s="61">
        <f t="shared" si="22"/>
        <v>0</v>
      </c>
      <c r="AJ46" s="54" t="str">
        <f t="shared" si="36"/>
        <v>n</v>
      </c>
      <c r="AK46" s="59"/>
      <c r="AL46" s="54">
        <f t="shared" si="37"/>
        <v>0</v>
      </c>
      <c r="AM46" s="56">
        <f t="shared" si="37"/>
        <v>0</v>
      </c>
      <c r="AN46" s="60">
        <f t="shared" si="23"/>
        <v>0</v>
      </c>
      <c r="AO46" s="61">
        <f t="shared" si="24"/>
        <v>0</v>
      </c>
    </row>
    <row r="47" spans="4:41" ht="11.25" customHeight="1">
      <c r="D47" s="47" t="str">
        <f t="shared" si="25"/>
        <v>Kirtlebridge</v>
      </c>
      <c r="F47" s="54" t="str">
        <f t="shared" si="26"/>
        <v>n</v>
      </c>
      <c r="G47" s="59"/>
      <c r="H47" s="54">
        <f t="shared" si="27"/>
        <v>0</v>
      </c>
      <c r="I47" s="56">
        <f t="shared" si="27"/>
        <v>0</v>
      </c>
      <c r="J47" s="60">
        <f t="shared" si="13"/>
        <v>0</v>
      </c>
      <c r="K47" s="61">
        <f t="shared" si="14"/>
        <v>0</v>
      </c>
      <c r="L47" s="54" t="str">
        <f t="shared" si="28"/>
        <v>n</v>
      </c>
      <c r="M47" s="59"/>
      <c r="N47" s="54">
        <f t="shared" si="29"/>
        <v>0</v>
      </c>
      <c r="O47" s="56">
        <f t="shared" si="29"/>
        <v>0</v>
      </c>
      <c r="P47" s="60">
        <f t="shared" si="15"/>
        <v>0</v>
      </c>
      <c r="Q47" s="61">
        <f t="shared" si="16"/>
        <v>0</v>
      </c>
      <c r="R47" s="54" t="str">
        <f t="shared" si="30"/>
        <v>n</v>
      </c>
      <c r="S47" s="59"/>
      <c r="T47" s="54">
        <f t="shared" si="31"/>
        <v>0</v>
      </c>
      <c r="U47" s="56">
        <f t="shared" si="31"/>
        <v>0</v>
      </c>
      <c r="V47" s="60">
        <f t="shared" si="17"/>
        <v>0</v>
      </c>
      <c r="W47" s="61">
        <f t="shared" si="18"/>
        <v>0</v>
      </c>
      <c r="X47" s="54" t="str">
        <f t="shared" si="32"/>
        <v>n</v>
      </c>
      <c r="Y47" s="59"/>
      <c r="Z47" s="54">
        <f t="shared" si="33"/>
        <v>0</v>
      </c>
      <c r="AA47" s="56">
        <f t="shared" si="33"/>
        <v>0</v>
      </c>
      <c r="AB47" s="60">
        <f t="shared" si="19"/>
        <v>0</v>
      </c>
      <c r="AC47" s="61">
        <f t="shared" si="20"/>
        <v>0</v>
      </c>
      <c r="AD47" s="54" t="str">
        <f t="shared" si="34"/>
        <v>n</v>
      </c>
      <c r="AE47" s="59"/>
      <c r="AF47" s="54">
        <f t="shared" si="35"/>
        <v>0</v>
      </c>
      <c r="AG47" s="56">
        <f t="shared" si="35"/>
        <v>0</v>
      </c>
      <c r="AH47" s="60">
        <f t="shared" si="21"/>
        <v>0</v>
      </c>
      <c r="AI47" s="61">
        <f t="shared" si="22"/>
        <v>0</v>
      </c>
      <c r="AJ47" s="54" t="str">
        <f t="shared" si="36"/>
        <v>n</v>
      </c>
      <c r="AK47" s="59"/>
      <c r="AL47" s="54">
        <f t="shared" si="37"/>
        <v>0</v>
      </c>
      <c r="AM47" s="56">
        <f t="shared" si="37"/>
        <v>0</v>
      </c>
      <c r="AN47" s="60">
        <f t="shared" si="23"/>
        <v>0</v>
      </c>
      <c r="AO47" s="61">
        <f t="shared" si="24"/>
        <v>0</v>
      </c>
    </row>
    <row r="48" spans="4:41" ht="11.25" customHeight="1">
      <c r="D48" s="47" t="str">
        <f t="shared" si="25"/>
        <v>B725</v>
      </c>
      <c r="F48" s="54" t="str">
        <f t="shared" si="26"/>
        <v>n</v>
      </c>
      <c r="G48" s="59"/>
      <c r="H48" s="54">
        <f t="shared" si="27"/>
        <v>0</v>
      </c>
      <c r="I48" s="56">
        <f t="shared" si="27"/>
        <v>0</v>
      </c>
      <c r="J48" s="60">
        <f t="shared" si="13"/>
        <v>0</v>
      </c>
      <c r="K48" s="61">
        <f t="shared" si="14"/>
        <v>0</v>
      </c>
      <c r="L48" s="54" t="str">
        <f t="shared" si="28"/>
        <v>n</v>
      </c>
      <c r="M48" s="59"/>
      <c r="N48" s="54">
        <f t="shared" si="29"/>
        <v>0</v>
      </c>
      <c r="O48" s="56">
        <f t="shared" si="29"/>
        <v>0</v>
      </c>
      <c r="P48" s="60">
        <f t="shared" si="15"/>
        <v>0</v>
      </c>
      <c r="Q48" s="61">
        <f t="shared" si="16"/>
        <v>0</v>
      </c>
      <c r="R48" s="54" t="str">
        <f t="shared" si="30"/>
        <v>n</v>
      </c>
      <c r="S48" s="59"/>
      <c r="T48" s="54">
        <f t="shared" si="31"/>
        <v>0</v>
      </c>
      <c r="U48" s="56">
        <f t="shared" si="31"/>
        <v>0</v>
      </c>
      <c r="V48" s="60">
        <f t="shared" si="17"/>
        <v>0</v>
      </c>
      <c r="W48" s="61">
        <f t="shared" si="18"/>
        <v>0</v>
      </c>
      <c r="X48" s="54" t="str">
        <f t="shared" si="32"/>
        <v>n</v>
      </c>
      <c r="Y48" s="59"/>
      <c r="Z48" s="54">
        <f t="shared" si="33"/>
        <v>0</v>
      </c>
      <c r="AA48" s="56">
        <f t="shared" si="33"/>
        <v>0</v>
      </c>
      <c r="AB48" s="60">
        <f t="shared" si="19"/>
        <v>0</v>
      </c>
      <c r="AC48" s="61">
        <f t="shared" si="20"/>
        <v>0</v>
      </c>
      <c r="AD48" s="54" t="str">
        <f t="shared" si="34"/>
        <v>n</v>
      </c>
      <c r="AE48" s="59"/>
      <c r="AF48" s="54">
        <f t="shared" si="35"/>
        <v>0</v>
      </c>
      <c r="AG48" s="56">
        <f t="shared" si="35"/>
        <v>0</v>
      </c>
      <c r="AH48" s="60">
        <f t="shared" si="21"/>
        <v>0</v>
      </c>
      <c r="AI48" s="61">
        <f t="shared" si="22"/>
        <v>0</v>
      </c>
      <c r="AJ48" s="54" t="str">
        <f t="shared" si="36"/>
        <v>n</v>
      </c>
      <c r="AK48" s="59"/>
      <c r="AL48" s="54">
        <f t="shared" si="37"/>
        <v>0</v>
      </c>
      <c r="AM48" s="56">
        <f t="shared" si="37"/>
        <v>0</v>
      </c>
      <c r="AN48" s="60">
        <f t="shared" si="23"/>
        <v>0</v>
      </c>
      <c r="AO48" s="61">
        <f t="shared" si="24"/>
        <v>0</v>
      </c>
    </row>
    <row r="49" spans="4:41" ht="11.25" customHeight="1">
      <c r="D49" s="47" t="str">
        <f t="shared" si="25"/>
        <v>Ecclefechan</v>
      </c>
      <c r="F49" s="54" t="str">
        <f t="shared" si="26"/>
        <v>n</v>
      </c>
      <c r="G49" s="59"/>
      <c r="H49" s="54">
        <f t="shared" si="27"/>
        <v>0</v>
      </c>
      <c r="I49" s="56">
        <f t="shared" si="27"/>
        <v>0</v>
      </c>
      <c r="J49" s="60">
        <f t="shared" si="13"/>
        <v>0</v>
      </c>
      <c r="K49" s="61">
        <f t="shared" si="14"/>
        <v>0</v>
      </c>
      <c r="L49" s="54" t="str">
        <f t="shared" si="28"/>
        <v>n</v>
      </c>
      <c r="M49" s="59"/>
      <c r="N49" s="54">
        <f t="shared" si="29"/>
        <v>0</v>
      </c>
      <c r="O49" s="56">
        <f t="shared" si="29"/>
        <v>0</v>
      </c>
      <c r="P49" s="60">
        <f t="shared" si="15"/>
        <v>0</v>
      </c>
      <c r="Q49" s="61">
        <f t="shared" si="16"/>
        <v>0</v>
      </c>
      <c r="R49" s="54" t="str">
        <f t="shared" si="30"/>
        <v>n</v>
      </c>
      <c r="S49" s="59"/>
      <c r="T49" s="54">
        <f t="shared" si="31"/>
        <v>0</v>
      </c>
      <c r="U49" s="56">
        <f t="shared" si="31"/>
        <v>0</v>
      </c>
      <c r="V49" s="60">
        <f t="shared" si="17"/>
        <v>0</v>
      </c>
      <c r="W49" s="61">
        <f t="shared" si="18"/>
        <v>0</v>
      </c>
      <c r="X49" s="54" t="str">
        <f t="shared" si="32"/>
        <v>n</v>
      </c>
      <c r="Y49" s="59"/>
      <c r="Z49" s="54">
        <f t="shared" si="33"/>
        <v>0</v>
      </c>
      <c r="AA49" s="56">
        <f t="shared" si="33"/>
        <v>0</v>
      </c>
      <c r="AB49" s="60">
        <f t="shared" si="19"/>
        <v>0</v>
      </c>
      <c r="AC49" s="61">
        <f t="shared" si="20"/>
        <v>0</v>
      </c>
      <c r="AD49" s="54" t="str">
        <f t="shared" si="34"/>
        <v>n</v>
      </c>
      <c r="AE49" s="59"/>
      <c r="AF49" s="54">
        <f t="shared" si="35"/>
        <v>0</v>
      </c>
      <c r="AG49" s="56">
        <f t="shared" si="35"/>
        <v>0</v>
      </c>
      <c r="AH49" s="60">
        <f t="shared" si="21"/>
        <v>0</v>
      </c>
      <c r="AI49" s="61">
        <f t="shared" si="22"/>
        <v>0</v>
      </c>
      <c r="AJ49" s="54" t="str">
        <f t="shared" si="36"/>
        <v>n</v>
      </c>
      <c r="AK49" s="59"/>
      <c r="AL49" s="54">
        <f t="shared" si="37"/>
        <v>0</v>
      </c>
      <c r="AM49" s="56">
        <f t="shared" si="37"/>
        <v>0</v>
      </c>
      <c r="AN49" s="60">
        <f t="shared" si="23"/>
        <v>0</v>
      </c>
      <c r="AO49" s="61">
        <f t="shared" si="24"/>
        <v>0</v>
      </c>
    </row>
    <row r="50" spans="4:41" ht="11.25" customHeight="1">
      <c r="D50" s="47" t="str">
        <f t="shared" si="25"/>
        <v>A74(M)</v>
      </c>
      <c r="F50" s="54" t="str">
        <f t="shared" si="26"/>
        <v>n</v>
      </c>
      <c r="G50" s="59"/>
      <c r="H50" s="54">
        <f t="shared" si="27"/>
        <v>0</v>
      </c>
      <c r="I50" s="56">
        <f t="shared" si="27"/>
        <v>0</v>
      </c>
      <c r="J50" s="60">
        <f t="shared" si="13"/>
        <v>0</v>
      </c>
      <c r="K50" s="61">
        <f t="shared" si="14"/>
        <v>0</v>
      </c>
      <c r="L50" s="54" t="str">
        <f t="shared" si="28"/>
        <v>n</v>
      </c>
      <c r="M50" s="59"/>
      <c r="N50" s="54">
        <f t="shared" si="29"/>
        <v>0</v>
      </c>
      <c r="O50" s="56">
        <f t="shared" si="29"/>
        <v>0</v>
      </c>
      <c r="P50" s="60">
        <f t="shared" si="15"/>
        <v>0</v>
      </c>
      <c r="Q50" s="61">
        <f t="shared" si="16"/>
        <v>0</v>
      </c>
      <c r="R50" s="54" t="str">
        <f t="shared" si="30"/>
        <v>n</v>
      </c>
      <c r="S50" s="59"/>
      <c r="T50" s="54">
        <f t="shared" si="31"/>
        <v>0</v>
      </c>
      <c r="U50" s="56">
        <f t="shared" si="31"/>
        <v>0</v>
      </c>
      <c r="V50" s="60">
        <f t="shared" si="17"/>
        <v>0</v>
      </c>
      <c r="W50" s="61">
        <f t="shared" si="18"/>
        <v>0</v>
      </c>
      <c r="X50" s="54" t="str">
        <f t="shared" si="32"/>
        <v>n</v>
      </c>
      <c r="Y50" s="59"/>
      <c r="Z50" s="54">
        <f t="shared" si="33"/>
        <v>0</v>
      </c>
      <c r="AA50" s="56">
        <f t="shared" si="33"/>
        <v>0</v>
      </c>
      <c r="AB50" s="60">
        <f t="shared" si="19"/>
        <v>0</v>
      </c>
      <c r="AC50" s="61">
        <f t="shared" si="20"/>
        <v>0</v>
      </c>
      <c r="AD50" s="54" t="str">
        <f t="shared" si="34"/>
        <v>n</v>
      </c>
      <c r="AE50" s="59"/>
      <c r="AF50" s="54">
        <f t="shared" si="35"/>
        <v>0</v>
      </c>
      <c r="AG50" s="56">
        <f t="shared" si="35"/>
        <v>0</v>
      </c>
      <c r="AH50" s="60">
        <f t="shared" si="21"/>
        <v>0</v>
      </c>
      <c r="AI50" s="61">
        <f t="shared" si="22"/>
        <v>0</v>
      </c>
      <c r="AJ50" s="54" t="str">
        <f t="shared" si="36"/>
        <v>n</v>
      </c>
      <c r="AK50" s="59"/>
      <c r="AL50" s="54">
        <f t="shared" si="37"/>
        <v>0</v>
      </c>
      <c r="AM50" s="56">
        <f t="shared" si="37"/>
        <v>0</v>
      </c>
      <c r="AN50" s="60">
        <f t="shared" si="23"/>
        <v>0</v>
      </c>
      <c r="AO50" s="61">
        <f t="shared" si="24"/>
        <v>0</v>
      </c>
    </row>
    <row r="51" spans="4:41" ht="11.25" customHeight="1">
      <c r="D51" s="47" t="str">
        <f t="shared" si="25"/>
        <v>LOCKERBIE</v>
      </c>
      <c r="F51" s="54" t="str">
        <f t="shared" si="26"/>
        <v>n</v>
      </c>
      <c r="G51" s="59"/>
      <c r="H51" s="54">
        <f t="shared" si="27"/>
        <v>0</v>
      </c>
      <c r="I51" s="56">
        <f t="shared" si="27"/>
        <v>0</v>
      </c>
      <c r="J51" s="60">
        <f t="shared" si="13"/>
        <v>0</v>
      </c>
      <c r="K51" s="61">
        <f t="shared" si="14"/>
        <v>0</v>
      </c>
      <c r="L51" s="54" t="str">
        <f t="shared" si="28"/>
        <v>n</v>
      </c>
      <c r="M51" s="59"/>
      <c r="N51" s="54">
        <f t="shared" si="29"/>
        <v>0</v>
      </c>
      <c r="O51" s="56">
        <f t="shared" si="29"/>
        <v>0</v>
      </c>
      <c r="P51" s="60">
        <f t="shared" si="15"/>
        <v>0</v>
      </c>
      <c r="Q51" s="61">
        <f t="shared" si="16"/>
        <v>0</v>
      </c>
      <c r="R51" s="54" t="str">
        <f t="shared" si="30"/>
        <v>n</v>
      </c>
      <c r="S51" s="59"/>
      <c r="T51" s="54">
        <f t="shared" si="31"/>
        <v>0</v>
      </c>
      <c r="U51" s="56">
        <f t="shared" si="31"/>
        <v>0</v>
      </c>
      <c r="V51" s="60">
        <f t="shared" si="17"/>
        <v>0</v>
      </c>
      <c r="W51" s="61">
        <f t="shared" si="18"/>
        <v>0</v>
      </c>
      <c r="X51" s="54" t="str">
        <f t="shared" si="32"/>
        <v>n</v>
      </c>
      <c r="Y51" s="59"/>
      <c r="Z51" s="54">
        <f t="shared" si="33"/>
        <v>0</v>
      </c>
      <c r="AA51" s="56">
        <f t="shared" si="33"/>
        <v>0</v>
      </c>
      <c r="AB51" s="60">
        <f t="shared" si="19"/>
        <v>0</v>
      </c>
      <c r="AC51" s="61">
        <f t="shared" si="20"/>
        <v>0</v>
      </c>
      <c r="AD51" s="54" t="str">
        <f t="shared" si="34"/>
        <v>n</v>
      </c>
      <c r="AE51" s="59"/>
      <c r="AF51" s="54">
        <f t="shared" si="35"/>
        <v>0</v>
      </c>
      <c r="AG51" s="56">
        <f t="shared" si="35"/>
        <v>0</v>
      </c>
      <c r="AH51" s="60">
        <f t="shared" si="21"/>
        <v>0</v>
      </c>
      <c r="AI51" s="61">
        <f t="shared" si="22"/>
        <v>0</v>
      </c>
      <c r="AJ51" s="54" t="str">
        <f t="shared" si="36"/>
        <v>n</v>
      </c>
      <c r="AK51" s="59"/>
      <c r="AL51" s="54">
        <f t="shared" si="37"/>
        <v>0</v>
      </c>
      <c r="AM51" s="56">
        <f t="shared" si="37"/>
        <v>0</v>
      </c>
      <c r="AN51" s="60">
        <f t="shared" si="23"/>
        <v>0</v>
      </c>
      <c r="AO51" s="61">
        <f t="shared" si="24"/>
        <v>0</v>
      </c>
    </row>
  </sheetData>
  <sheetProtection/>
  <mergeCells count="56">
    <mergeCell ref="AL7:AO7"/>
    <mergeCell ref="Z8:AC8"/>
    <mergeCell ref="AF8:AI8"/>
    <mergeCell ref="AL8:AO8"/>
    <mergeCell ref="X24:AC29"/>
    <mergeCell ref="AD24:AI29"/>
    <mergeCell ref="AJ24:AO29"/>
    <mergeCell ref="AF7:AI7"/>
    <mergeCell ref="AF5:AI5"/>
    <mergeCell ref="AL5:AO5"/>
    <mergeCell ref="Z6:AC6"/>
    <mergeCell ref="AF6:AI6"/>
    <mergeCell ref="AL6:AO6"/>
    <mergeCell ref="AF4:AI4"/>
    <mergeCell ref="AF2:AI2"/>
    <mergeCell ref="AL2:AO2"/>
    <mergeCell ref="Z3:AC3"/>
    <mergeCell ref="AF3:AI3"/>
    <mergeCell ref="AL3:AO3"/>
    <mergeCell ref="AL4:AO4"/>
    <mergeCell ref="T2:W2"/>
    <mergeCell ref="T3:W3"/>
    <mergeCell ref="T4:W4"/>
    <mergeCell ref="T5:W5"/>
    <mergeCell ref="T6:W6"/>
    <mergeCell ref="Z2:AC2"/>
    <mergeCell ref="Z5:AC5"/>
    <mergeCell ref="F24:K29"/>
    <mergeCell ref="L24:Q29"/>
    <mergeCell ref="T8:W8"/>
    <mergeCell ref="R24:W29"/>
    <mergeCell ref="T7:W7"/>
    <mergeCell ref="N7:Q7"/>
    <mergeCell ref="A8:D8"/>
    <mergeCell ref="H8:K8"/>
    <mergeCell ref="A7:D7"/>
    <mergeCell ref="H7:K7"/>
    <mergeCell ref="Z7:AC7"/>
    <mergeCell ref="N8:Q8"/>
    <mergeCell ref="A6:D6"/>
    <mergeCell ref="H6:K6"/>
    <mergeCell ref="A5:D5"/>
    <mergeCell ref="H5:K5"/>
    <mergeCell ref="Z4:AC4"/>
    <mergeCell ref="A4:D4"/>
    <mergeCell ref="H4:K4"/>
    <mergeCell ref="N4:Q4"/>
    <mergeCell ref="N5:Q5"/>
    <mergeCell ref="N6:Q6"/>
    <mergeCell ref="A3:D3"/>
    <mergeCell ref="H3:K3"/>
    <mergeCell ref="N2:Q2"/>
    <mergeCell ref="A1:K1"/>
    <mergeCell ref="A2:D2"/>
    <mergeCell ref="H2:K2"/>
    <mergeCell ref="N3:Q3"/>
  </mergeCells>
  <conditionalFormatting sqref="G10:I23 M10:O23 S10:U23 Y10:AA23 AE10:AG23 AK10:AM23">
    <cfRule type="expression" priority="12" dxfId="18">
      <formula>$F10="a"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52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4.8515625" style="62" customWidth="1"/>
    <col min="2" max="2" width="3.57421875" style="25" customWidth="1"/>
    <col min="3" max="3" width="2.7109375" style="63" customWidth="1"/>
    <col min="4" max="4" width="21.57421875" style="54" customWidth="1"/>
    <col min="5" max="5" width="6.8515625" style="54" customWidth="1"/>
    <col min="6" max="6" width="2.140625" style="54" customWidth="1"/>
    <col min="7" max="7" width="4.140625" style="55" customWidth="1"/>
    <col min="8" max="8" width="3.57421875" style="54" customWidth="1"/>
    <col min="9" max="9" width="4.00390625" style="56" customWidth="1"/>
    <col min="10" max="10" width="7.00390625" style="54" customWidth="1"/>
    <col min="11" max="11" width="6.7109375" style="54" customWidth="1"/>
    <col min="12" max="12" width="2.140625" style="54" customWidth="1"/>
    <col min="13" max="13" width="4.140625" style="55" customWidth="1"/>
    <col min="14" max="14" width="3.57421875" style="54" customWidth="1"/>
    <col min="15" max="15" width="4.00390625" style="56" customWidth="1"/>
    <col min="16" max="16" width="7.00390625" style="54" customWidth="1"/>
    <col min="17" max="17" width="6.7109375" style="54" customWidth="1"/>
    <col min="18" max="18" width="2.140625" style="54" customWidth="1"/>
    <col min="19" max="19" width="4.140625" style="55" customWidth="1"/>
    <col min="20" max="20" width="3.57421875" style="54" customWidth="1"/>
    <col min="21" max="21" width="4.00390625" style="56" customWidth="1"/>
    <col min="22" max="22" width="7.00390625" style="54" customWidth="1"/>
    <col min="23" max="23" width="6.7109375" style="54" customWidth="1"/>
    <col min="24" max="24" width="2.140625" style="54" customWidth="1"/>
    <col min="25" max="25" width="4.140625" style="55" customWidth="1"/>
    <col min="26" max="26" width="3.57421875" style="54" customWidth="1"/>
    <col min="27" max="27" width="4.00390625" style="56" customWidth="1"/>
    <col min="28" max="28" width="7.00390625" style="54" customWidth="1"/>
    <col min="29" max="29" width="6.7109375" style="54" customWidth="1"/>
    <col min="30" max="30" width="2.140625" style="54" customWidth="1"/>
    <col min="31" max="31" width="4.140625" style="55" customWidth="1"/>
    <col min="32" max="32" width="3.57421875" style="54" customWidth="1"/>
    <col min="33" max="33" width="4.00390625" style="56" customWidth="1"/>
    <col min="34" max="34" width="7.00390625" style="54" customWidth="1"/>
    <col min="35" max="35" width="6.7109375" style="54" customWidth="1"/>
    <col min="36" max="36" width="2.140625" style="54" customWidth="1"/>
    <col min="37" max="37" width="4.140625" style="55" customWidth="1"/>
    <col min="38" max="38" width="3.57421875" style="54" customWidth="1"/>
    <col min="39" max="39" width="4.00390625" style="56" customWidth="1"/>
    <col min="40" max="40" width="7.00390625" style="54" customWidth="1"/>
    <col min="41" max="41" width="6.7109375" style="54" customWidth="1"/>
  </cols>
  <sheetData>
    <row r="1" spans="1:41" ht="11.25" customHeight="1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</row>
    <row r="2" spans="1:41" ht="11.25" customHeight="1">
      <c r="A2" s="136" t="s">
        <v>1</v>
      </c>
      <c r="B2" s="137"/>
      <c r="C2" s="137"/>
      <c r="D2" s="138"/>
      <c r="E2" s="1"/>
      <c r="F2" s="2"/>
      <c r="G2" s="3"/>
      <c r="H2" s="139"/>
      <c r="I2" s="137"/>
      <c r="J2" s="137"/>
      <c r="K2" s="138"/>
      <c r="L2" s="2"/>
      <c r="M2" s="3"/>
      <c r="N2" s="139"/>
      <c r="O2" s="137"/>
      <c r="P2" s="137"/>
      <c r="Q2" s="138"/>
      <c r="R2" s="2"/>
      <c r="S2" s="3"/>
      <c r="T2" s="139"/>
      <c r="U2" s="137"/>
      <c r="V2" s="137"/>
      <c r="W2" s="138"/>
      <c r="X2" s="2"/>
      <c r="Y2" s="3"/>
      <c r="Z2" s="139"/>
      <c r="AA2" s="137"/>
      <c r="AB2" s="137"/>
      <c r="AC2" s="138"/>
      <c r="AD2" s="2"/>
      <c r="AE2" s="3"/>
      <c r="AF2" s="139"/>
      <c r="AG2" s="137"/>
      <c r="AH2" s="137"/>
      <c r="AI2" s="138"/>
      <c r="AJ2" s="2"/>
      <c r="AK2" s="3"/>
      <c r="AL2" s="139"/>
      <c r="AM2" s="137"/>
      <c r="AN2" s="137"/>
      <c r="AO2" s="138"/>
    </row>
    <row r="3" spans="1:41" ht="11.25" customHeight="1">
      <c r="A3" s="130" t="s">
        <v>2</v>
      </c>
      <c r="B3" s="131"/>
      <c r="C3" s="131"/>
      <c r="D3" s="132"/>
      <c r="E3" s="4"/>
      <c r="F3" s="5"/>
      <c r="G3" s="6"/>
      <c r="H3" s="140"/>
      <c r="I3" s="131"/>
      <c r="J3" s="131"/>
      <c r="K3" s="132"/>
      <c r="L3" s="5"/>
      <c r="M3" s="6"/>
      <c r="N3" s="140"/>
      <c r="O3" s="131"/>
      <c r="P3" s="131"/>
      <c r="Q3" s="132"/>
      <c r="R3" s="5"/>
      <c r="S3" s="6"/>
      <c r="T3" s="140"/>
      <c r="U3" s="131"/>
      <c r="V3" s="131"/>
      <c r="W3" s="132"/>
      <c r="X3" s="5"/>
      <c r="Y3" s="6"/>
      <c r="Z3" s="140"/>
      <c r="AA3" s="131"/>
      <c r="AB3" s="131"/>
      <c r="AC3" s="132"/>
      <c r="AD3" s="5"/>
      <c r="AE3" s="6"/>
      <c r="AF3" s="140"/>
      <c r="AG3" s="131"/>
      <c r="AH3" s="131"/>
      <c r="AI3" s="132"/>
      <c r="AJ3" s="5"/>
      <c r="AK3" s="6"/>
      <c r="AL3" s="140"/>
      <c r="AM3" s="131"/>
      <c r="AN3" s="131"/>
      <c r="AO3" s="132"/>
    </row>
    <row r="4" spans="1:41" ht="11.25" customHeight="1">
      <c r="A4" s="130" t="s">
        <v>3</v>
      </c>
      <c r="B4" s="131"/>
      <c r="C4" s="131"/>
      <c r="D4" s="132"/>
      <c r="E4" s="4"/>
      <c r="F4" s="5"/>
      <c r="G4" s="6"/>
      <c r="H4" s="133"/>
      <c r="I4" s="131"/>
      <c r="J4" s="131"/>
      <c r="K4" s="132"/>
      <c r="L4" s="5"/>
      <c r="M4" s="6"/>
      <c r="N4" s="133"/>
      <c r="O4" s="131"/>
      <c r="P4" s="131"/>
      <c r="Q4" s="132"/>
      <c r="R4" s="5"/>
      <c r="S4" s="6"/>
      <c r="T4" s="133"/>
      <c r="U4" s="131"/>
      <c r="V4" s="131"/>
      <c r="W4" s="132"/>
      <c r="X4" s="5"/>
      <c r="Y4" s="6"/>
      <c r="Z4" s="133"/>
      <c r="AA4" s="131"/>
      <c r="AB4" s="131"/>
      <c r="AC4" s="132"/>
      <c r="AD4" s="5"/>
      <c r="AE4" s="6"/>
      <c r="AF4" s="133"/>
      <c r="AG4" s="131"/>
      <c r="AH4" s="131"/>
      <c r="AI4" s="132"/>
      <c r="AJ4" s="5"/>
      <c r="AK4" s="6"/>
      <c r="AL4" s="133"/>
      <c r="AM4" s="131"/>
      <c r="AN4" s="131"/>
      <c r="AO4" s="132"/>
    </row>
    <row r="5" spans="1:41" ht="11.25" customHeight="1">
      <c r="A5" s="130" t="s">
        <v>4</v>
      </c>
      <c r="B5" s="131"/>
      <c r="C5" s="131"/>
      <c r="D5" s="132"/>
      <c r="E5" s="4"/>
      <c r="F5" s="5"/>
      <c r="G5" s="6"/>
      <c r="H5" s="133"/>
      <c r="I5" s="131"/>
      <c r="J5" s="131"/>
      <c r="K5" s="132"/>
      <c r="L5" s="5"/>
      <c r="M5" s="6"/>
      <c r="N5" s="133"/>
      <c r="O5" s="131"/>
      <c r="P5" s="131"/>
      <c r="Q5" s="132"/>
      <c r="R5" s="5"/>
      <c r="S5" s="6"/>
      <c r="T5" s="133"/>
      <c r="U5" s="131"/>
      <c r="V5" s="131"/>
      <c r="W5" s="132"/>
      <c r="X5" s="5"/>
      <c r="Y5" s="6"/>
      <c r="Z5" s="133"/>
      <c r="AA5" s="131"/>
      <c r="AB5" s="131"/>
      <c r="AC5" s="132"/>
      <c r="AD5" s="5"/>
      <c r="AE5" s="6"/>
      <c r="AF5" s="133"/>
      <c r="AG5" s="131"/>
      <c r="AH5" s="131"/>
      <c r="AI5" s="132"/>
      <c r="AJ5" s="5"/>
      <c r="AK5" s="6"/>
      <c r="AL5" s="133"/>
      <c r="AM5" s="131"/>
      <c r="AN5" s="131"/>
      <c r="AO5" s="132"/>
    </row>
    <row r="6" spans="1:41" ht="11.25" customHeight="1">
      <c r="A6" s="130" t="s">
        <v>5</v>
      </c>
      <c r="B6" s="131"/>
      <c r="C6" s="131"/>
      <c r="D6" s="132"/>
      <c r="E6" s="4"/>
      <c r="F6" s="5"/>
      <c r="G6" s="6"/>
      <c r="H6" s="133"/>
      <c r="I6" s="131"/>
      <c r="J6" s="131"/>
      <c r="K6" s="132"/>
      <c r="L6" s="5"/>
      <c r="M6" s="6"/>
      <c r="N6" s="133"/>
      <c r="O6" s="131"/>
      <c r="P6" s="131"/>
      <c r="Q6" s="132"/>
      <c r="R6" s="5"/>
      <c r="S6" s="6"/>
      <c r="T6" s="133"/>
      <c r="U6" s="131"/>
      <c r="V6" s="131"/>
      <c r="W6" s="132"/>
      <c r="X6" s="5"/>
      <c r="Y6" s="6"/>
      <c r="Z6" s="133"/>
      <c r="AA6" s="131"/>
      <c r="AB6" s="131"/>
      <c r="AC6" s="132"/>
      <c r="AD6" s="5"/>
      <c r="AE6" s="6"/>
      <c r="AF6" s="133"/>
      <c r="AG6" s="131"/>
      <c r="AH6" s="131"/>
      <c r="AI6" s="132"/>
      <c r="AJ6" s="5"/>
      <c r="AK6" s="6"/>
      <c r="AL6" s="133"/>
      <c r="AM6" s="131"/>
      <c r="AN6" s="131"/>
      <c r="AO6" s="132"/>
    </row>
    <row r="7" spans="1:41" ht="11.25" customHeight="1">
      <c r="A7" s="130" t="s">
        <v>6</v>
      </c>
      <c r="B7" s="131"/>
      <c r="C7" s="131"/>
      <c r="D7" s="132"/>
      <c r="E7" s="4"/>
      <c r="F7" s="5"/>
      <c r="G7" s="6"/>
      <c r="H7" s="133"/>
      <c r="I7" s="131"/>
      <c r="J7" s="131"/>
      <c r="K7" s="132"/>
      <c r="L7" s="5"/>
      <c r="M7" s="6"/>
      <c r="N7" s="133"/>
      <c r="O7" s="131"/>
      <c r="P7" s="131"/>
      <c r="Q7" s="132"/>
      <c r="R7" s="5"/>
      <c r="S7" s="6"/>
      <c r="T7" s="133"/>
      <c r="U7" s="131"/>
      <c r="V7" s="131"/>
      <c r="W7" s="132"/>
      <c r="X7" s="5"/>
      <c r="Y7" s="6"/>
      <c r="Z7" s="133"/>
      <c r="AA7" s="131"/>
      <c r="AB7" s="131"/>
      <c r="AC7" s="132"/>
      <c r="AD7" s="5"/>
      <c r="AE7" s="6"/>
      <c r="AF7" s="133"/>
      <c r="AG7" s="131"/>
      <c r="AH7" s="131"/>
      <c r="AI7" s="132"/>
      <c r="AJ7" s="5"/>
      <c r="AK7" s="6"/>
      <c r="AL7" s="133"/>
      <c r="AM7" s="131"/>
      <c r="AN7" s="131"/>
      <c r="AO7" s="132"/>
    </row>
    <row r="8" spans="1:41" ht="11.25" customHeight="1">
      <c r="A8" s="117" t="s">
        <v>7</v>
      </c>
      <c r="B8" s="118"/>
      <c r="C8" s="118"/>
      <c r="D8" s="119"/>
      <c r="E8" s="7"/>
      <c r="F8" s="5"/>
      <c r="G8" s="8"/>
      <c r="H8" s="120"/>
      <c r="I8" s="118"/>
      <c r="J8" s="118"/>
      <c r="K8" s="119"/>
      <c r="L8" s="5"/>
      <c r="M8" s="8"/>
      <c r="N8" s="120"/>
      <c r="O8" s="118"/>
      <c r="P8" s="118"/>
      <c r="Q8" s="119"/>
      <c r="R8" s="5"/>
      <c r="S8" s="8"/>
      <c r="T8" s="120"/>
      <c r="U8" s="118"/>
      <c r="V8" s="118"/>
      <c r="W8" s="119"/>
      <c r="X8" s="5"/>
      <c r="Y8" s="8"/>
      <c r="Z8" s="120"/>
      <c r="AA8" s="118"/>
      <c r="AB8" s="118"/>
      <c r="AC8" s="119"/>
      <c r="AD8" s="5"/>
      <c r="AE8" s="8"/>
      <c r="AF8" s="120"/>
      <c r="AG8" s="118"/>
      <c r="AH8" s="118"/>
      <c r="AI8" s="119"/>
      <c r="AJ8" s="5"/>
      <c r="AK8" s="8"/>
      <c r="AL8" s="120"/>
      <c r="AM8" s="118"/>
      <c r="AN8" s="118"/>
      <c r="AO8" s="119"/>
    </row>
    <row r="9" spans="1:41" ht="11.25" customHeight="1">
      <c r="A9" s="9" t="s">
        <v>8</v>
      </c>
      <c r="B9" s="10" t="s">
        <v>9</v>
      </c>
      <c r="C9" s="11" t="s">
        <v>10</v>
      </c>
      <c r="D9" s="12" t="s">
        <v>11</v>
      </c>
      <c r="E9" s="13"/>
      <c r="F9" s="72" t="s">
        <v>12</v>
      </c>
      <c r="G9" s="15" t="s">
        <v>13</v>
      </c>
      <c r="H9" s="16" t="s">
        <v>14</v>
      </c>
      <c r="I9" s="17" t="s">
        <v>15</v>
      </c>
      <c r="J9" s="18" t="s">
        <v>16</v>
      </c>
      <c r="K9" s="19" t="s">
        <v>17</v>
      </c>
      <c r="L9" s="14" t="s">
        <v>12</v>
      </c>
      <c r="M9" s="15" t="s">
        <v>13</v>
      </c>
      <c r="N9" s="16" t="s">
        <v>14</v>
      </c>
      <c r="O9" s="17" t="s">
        <v>15</v>
      </c>
      <c r="P9" s="18" t="s">
        <v>16</v>
      </c>
      <c r="Q9" s="19" t="s">
        <v>17</v>
      </c>
      <c r="R9" s="14" t="s">
        <v>12</v>
      </c>
      <c r="S9" s="15" t="s">
        <v>13</v>
      </c>
      <c r="T9" s="16" t="s">
        <v>14</v>
      </c>
      <c r="U9" s="17" t="s">
        <v>15</v>
      </c>
      <c r="V9" s="18" t="s">
        <v>16</v>
      </c>
      <c r="W9" s="19" t="s">
        <v>17</v>
      </c>
      <c r="X9" s="14" t="s">
        <v>12</v>
      </c>
      <c r="Y9" s="15" t="s">
        <v>13</v>
      </c>
      <c r="Z9" s="16" t="s">
        <v>14</v>
      </c>
      <c r="AA9" s="17" t="s">
        <v>15</v>
      </c>
      <c r="AB9" s="18" t="s">
        <v>16</v>
      </c>
      <c r="AC9" s="19" t="s">
        <v>17</v>
      </c>
      <c r="AD9" s="14" t="s">
        <v>12</v>
      </c>
      <c r="AE9" s="15" t="s">
        <v>13</v>
      </c>
      <c r="AF9" s="16" t="s">
        <v>14</v>
      </c>
      <c r="AG9" s="17" t="s">
        <v>15</v>
      </c>
      <c r="AH9" s="18" t="s">
        <v>16</v>
      </c>
      <c r="AI9" s="19" t="s">
        <v>17</v>
      </c>
      <c r="AJ9" s="14" t="s">
        <v>12</v>
      </c>
      <c r="AK9" s="15" t="s">
        <v>13</v>
      </c>
      <c r="AL9" s="16" t="s">
        <v>14</v>
      </c>
      <c r="AM9" s="17" t="s">
        <v>15</v>
      </c>
      <c r="AN9" s="18" t="s">
        <v>16</v>
      </c>
      <c r="AO9" s="19" t="s">
        <v>17</v>
      </c>
    </row>
    <row r="10" spans="1:41" ht="11.25" customHeight="1">
      <c r="A10" s="20">
        <v>0</v>
      </c>
      <c r="B10" s="21">
        <v>25</v>
      </c>
      <c r="C10" s="22">
        <v>67</v>
      </c>
      <c r="D10" s="23" t="s">
        <v>103</v>
      </c>
      <c r="E10" s="24" t="s">
        <v>39</v>
      </c>
      <c r="F10" s="25" t="s">
        <v>18</v>
      </c>
      <c r="G10" s="32"/>
      <c r="H10" s="25"/>
      <c r="I10" s="33"/>
      <c r="J10" s="34"/>
      <c r="K10" s="35"/>
      <c r="L10" s="25" t="s">
        <v>18</v>
      </c>
      <c r="M10" s="26"/>
      <c r="N10" s="27"/>
      <c r="O10" s="28"/>
      <c r="P10" s="29"/>
      <c r="Q10" s="30"/>
      <c r="R10" s="25" t="s">
        <v>18</v>
      </c>
      <c r="S10" s="26"/>
      <c r="T10" s="27"/>
      <c r="U10" s="28"/>
      <c r="V10" s="29"/>
      <c r="W10" s="30"/>
      <c r="X10" s="25" t="s">
        <v>18</v>
      </c>
      <c r="Y10" s="26"/>
      <c r="Z10" s="27"/>
      <c r="AA10" s="28"/>
      <c r="AB10" s="29"/>
      <c r="AC10" s="30"/>
      <c r="AD10" s="25" t="s">
        <v>18</v>
      </c>
      <c r="AE10" s="26"/>
      <c r="AF10" s="27"/>
      <c r="AG10" s="28"/>
      <c r="AH10" s="29"/>
      <c r="AI10" s="30"/>
      <c r="AJ10" s="25" t="s">
        <v>18</v>
      </c>
      <c r="AK10" s="26"/>
      <c r="AL10" s="27"/>
      <c r="AM10" s="28"/>
      <c r="AN10" s="29"/>
      <c r="AO10" s="30"/>
    </row>
    <row r="11" spans="1:41" ht="11.25" customHeight="1">
      <c r="A11" s="31">
        <f>+A10+(ABS((B11+C11/80)-(B10+(C10/80))))</f>
        <v>3.25</v>
      </c>
      <c r="B11" s="21">
        <v>22</v>
      </c>
      <c r="C11" s="22">
        <v>47</v>
      </c>
      <c r="D11" s="23" t="s">
        <v>102</v>
      </c>
      <c r="E11" s="23" t="s">
        <v>25</v>
      </c>
      <c r="F11" s="25" t="s">
        <v>18</v>
      </c>
      <c r="G11" s="32"/>
      <c r="H11" s="25"/>
      <c r="I11" s="33"/>
      <c r="J11" s="34"/>
      <c r="K11" s="35">
        <f>IF($A11=$A10,"",IF(F11="n","",IF(F11="d","",IF(F11="i","",IF(F10="d",(($A11-$A10)*3600/((H11*60)+I11)),IF(F11="i"," ",IF(F10="i",((($A11-$A9)*3600)/((((H11*60)+I11))-((H9*60)+I9))),(($A11-$A10)*3600)/((((H11*60)+I11))-((H10*60)+I10)))))))))</f>
      </c>
      <c r="L11" s="25" t="s">
        <v>18</v>
      </c>
      <c r="M11" s="32"/>
      <c r="N11" s="25"/>
      <c r="O11" s="33"/>
      <c r="P11" s="34"/>
      <c r="Q11" s="35">
        <f>IF($A11=$A10,"",IF(L11="n","",IF(L11="d","",IF(L11="i","",IF(L10="d",(($A11-$A10)*3600/((N11*60)+O11)),IF(L11="i"," ",IF(L10="i",((($A11-$A9)*3600)/((((N11*60)+O11))-((N9*60)+O9))),(($A11-$A10)*3600)/((((N11*60)+O11))-((N10*60)+O10)))))))))</f>
      </c>
      <c r="R11" s="25" t="s">
        <v>18</v>
      </c>
      <c r="S11" s="32"/>
      <c r="T11" s="25"/>
      <c r="U11" s="33"/>
      <c r="V11" s="34"/>
      <c r="W11" s="35">
        <f>IF($A11=$A10,"",IF(R11="n","",IF(R11="d","",IF(R11="i","",IF(R10="d",(($A11-$A10)*3600/((T11*60)+U11)),IF(R11="i"," ",IF(R10="i",((($A11-$A9)*3600)/((((T11*60)+U11))-((T9*60)+U9))),(($A11-$A10)*3600)/((((T11*60)+U11))-((T10*60)+U10)))))))))</f>
      </c>
      <c r="X11" s="25" t="s">
        <v>18</v>
      </c>
      <c r="Y11" s="32"/>
      <c r="Z11" s="25"/>
      <c r="AA11" s="33"/>
      <c r="AB11" s="34"/>
      <c r="AC11" s="35">
        <f>IF($A11=$A10,"",IF(X11="n","",IF(X11="d","",IF(X11="i","",IF(X10="d",(($A11-$A10)*3600/((Z11*60)+AA11)),IF(X11="i"," ",IF(X10="i",((($A11-$A9)*3600)/((((Z11*60)+AA11))-((Z9*60)+AA9))),(($A11-$A10)*3600)/((((Z11*60)+AA11))-((Z10*60)+AA10)))))))))</f>
      </c>
      <c r="AD11" s="25" t="s">
        <v>18</v>
      </c>
      <c r="AE11" s="32"/>
      <c r="AF11" s="25"/>
      <c r="AG11" s="33"/>
      <c r="AH11" s="34"/>
      <c r="AI11" s="35">
        <f>IF($A11=$A10,"",IF(AD11="n","",IF(AD11="d","",IF(AD11="i","",IF(AD10="d",(($A11-$A10)*3600/((AF11*60)+AG11)),IF(AD11="i"," ",IF(AD10="i",((($A11-$A9)*3600)/((((AF11*60)+AG11))-((AF9*60)+AG9))),(($A11-$A10)*3600)/((((AF11*60)+AG11))-((AF10*60)+AG10)))))))))</f>
      </c>
      <c r="AJ11" s="25" t="s">
        <v>18</v>
      </c>
      <c r="AK11" s="32"/>
      <c r="AL11" s="25"/>
      <c r="AM11" s="33"/>
      <c r="AN11" s="34"/>
      <c r="AO11" s="35">
        <f>IF($A11=$A10,"",IF(AJ11="n","",IF(AJ11="d","",IF(AJ11="i","",IF(AJ10="d",(($A11-$A10)*3600/((AL11*60)+AM11)),IF(AJ11="i"," ",IF(AJ10="i",((($A11-$A9)*3600)/((((AL11*60)+AM11))-((AL9*60)+AM9))),(($A11-$A10)*3600)/((((AL11*60)+AM11))-((AL10*60)+AM10)))))))))</f>
      </c>
    </row>
    <row r="12" spans="1:41" ht="11.25" customHeight="1">
      <c r="A12" s="31">
        <f aca="true" t="shared" si="0" ref="A12:A22">+A11+(ABS((B12+C12/80)-(B11+(C11/80))))</f>
        <v>5.762499999999999</v>
      </c>
      <c r="B12" s="21">
        <v>20</v>
      </c>
      <c r="C12" s="22">
        <v>6</v>
      </c>
      <c r="D12" s="23" t="s">
        <v>101</v>
      </c>
      <c r="E12" s="23" t="s">
        <v>25</v>
      </c>
      <c r="F12" s="25" t="s">
        <v>18</v>
      </c>
      <c r="G12" s="32"/>
      <c r="H12" s="25"/>
      <c r="I12" s="33"/>
      <c r="J12" s="34"/>
      <c r="K12" s="35">
        <f aca="true" t="shared" si="1" ref="K12:K22">IF($A12=$A11,"",IF(F12="n","",IF(F12="d","",IF(F12="i","",IF(F11="d",(($A12-$A11)*3600/((H12*60)+I12)),IF(F12="i"," ",IF(F11="i",((($A12-$A10)*3600)/((((H12*60)+I12))-((H10*60)+I10))),(($A12-$A11)*3600)/((((H12*60)+I12))-((H11*60)+I11)))))))))</f>
      </c>
      <c r="L12" s="25" t="s">
        <v>18</v>
      </c>
      <c r="M12" s="32"/>
      <c r="N12" s="25"/>
      <c r="O12" s="33"/>
      <c r="P12" s="34"/>
      <c r="Q12" s="35">
        <f aca="true" t="shared" si="2" ref="Q12:Q22">IF($A12=$A11,"",IF(L12="n","",IF(L12="d","",IF(L12="i","",IF(L11="d",(($A12-$A11)*3600/((N12*60)+O12)),IF(L12="i"," ",IF(L11="i",((($A12-$A10)*3600)/((((N12*60)+O12))-((N10*60)+O10))),(($A12-$A11)*3600)/((((N12*60)+O12))-((N11*60)+O11)))))))))</f>
      </c>
      <c r="R12" s="25" t="s">
        <v>18</v>
      </c>
      <c r="S12" s="32"/>
      <c r="T12" s="25"/>
      <c r="U12" s="33"/>
      <c r="V12" s="34"/>
      <c r="W12" s="35">
        <f aca="true" t="shared" si="3" ref="W12:W22">IF($A12=$A11,"",IF(R12="n","",IF(R12="d","",IF(R12="i","",IF(R11="d",(($A12-$A11)*3600/((T12*60)+U12)),IF(R12="i"," ",IF(R11="i",((($A12-$A10)*3600)/((((T12*60)+U12))-((T10*60)+U10))),(($A12-$A11)*3600)/((((T12*60)+U12))-((T11*60)+U11)))))))))</f>
      </c>
      <c r="X12" s="25" t="s">
        <v>18</v>
      </c>
      <c r="Y12" s="32"/>
      <c r="Z12" s="25"/>
      <c r="AA12" s="33"/>
      <c r="AB12" s="34"/>
      <c r="AC12" s="35">
        <f aca="true" t="shared" si="4" ref="AC12:AC22">IF($A12=$A11,"",IF(X12="n","",IF(X12="d","",IF(X12="i","",IF(X11="d",(($A12-$A11)*3600/((Z12*60)+AA12)),IF(X12="i"," ",IF(X11="i",((($A12-$A10)*3600)/((((Z12*60)+AA12))-((Z10*60)+AA10))),(($A12-$A11)*3600)/((((Z12*60)+AA12))-((Z11*60)+AA11)))))))))</f>
      </c>
      <c r="AD12" s="25" t="s">
        <v>18</v>
      </c>
      <c r="AE12" s="32"/>
      <c r="AF12" s="25"/>
      <c r="AG12" s="33"/>
      <c r="AH12" s="34"/>
      <c r="AI12" s="35">
        <f aca="true" t="shared" si="5" ref="AI12:AI22">IF($A12=$A11,"",IF(AD12="n","",IF(AD12="d","",IF(AD12="i","",IF(AD11="d",(($A12-$A11)*3600/((AF12*60)+AG12)),IF(AD12="i"," ",IF(AD11="i",((($A12-$A10)*3600)/((((AF12*60)+AG12))-((AF10*60)+AG10))),(($A12-$A11)*3600)/((((AF12*60)+AG12))-((AF11*60)+AG11)))))))))</f>
      </c>
      <c r="AJ12" s="25" t="s">
        <v>18</v>
      </c>
      <c r="AK12" s="32"/>
      <c r="AL12" s="25"/>
      <c r="AM12" s="33"/>
      <c r="AN12" s="34"/>
      <c r="AO12" s="35">
        <f aca="true" t="shared" si="6" ref="AO12:AO22">IF($A12=$A11,"",IF(AJ12="n","",IF(AJ12="d","",IF(AJ12="i","",IF(AJ11="d",(($A12-$A11)*3600/((AL12*60)+AM12)),IF(AJ12="i"," ",IF(AJ11="i",((($A12-$A10)*3600)/((((AL12*60)+AM12))-((AL10*60)+AM10))),(($A12-$A11)*3600)/((((AL12*60)+AM12))-((AL11*60)+AM11)))))))))</f>
      </c>
    </row>
    <row r="13" spans="1:41" ht="11.25" customHeight="1">
      <c r="A13" s="31">
        <f t="shared" si="0"/>
        <v>6.8125</v>
      </c>
      <c r="B13" s="21">
        <v>19</v>
      </c>
      <c r="C13" s="22">
        <v>2</v>
      </c>
      <c r="D13" s="23" t="s">
        <v>100</v>
      </c>
      <c r="E13" s="23" t="s">
        <v>25</v>
      </c>
      <c r="F13" s="25" t="s">
        <v>18</v>
      </c>
      <c r="G13" s="32"/>
      <c r="H13" s="25"/>
      <c r="I13" s="33"/>
      <c r="J13" s="34"/>
      <c r="K13" s="35">
        <f t="shared" si="1"/>
      </c>
      <c r="L13" s="25" t="s">
        <v>18</v>
      </c>
      <c r="M13" s="32"/>
      <c r="N13" s="25"/>
      <c r="O13" s="33"/>
      <c r="P13" s="34"/>
      <c r="Q13" s="35">
        <f t="shared" si="2"/>
      </c>
      <c r="R13" s="25" t="s">
        <v>18</v>
      </c>
      <c r="S13" s="32"/>
      <c r="T13" s="25"/>
      <c r="U13" s="33"/>
      <c r="V13" s="34"/>
      <c r="W13" s="35">
        <f t="shared" si="3"/>
      </c>
      <c r="X13" s="25" t="s">
        <v>18</v>
      </c>
      <c r="Y13" s="32"/>
      <c r="Z13" s="25"/>
      <c r="AA13" s="33"/>
      <c r="AB13" s="34"/>
      <c r="AC13" s="35">
        <f t="shared" si="4"/>
      </c>
      <c r="AD13" s="25" t="s">
        <v>18</v>
      </c>
      <c r="AE13" s="32"/>
      <c r="AF13" s="25"/>
      <c r="AG13" s="33"/>
      <c r="AH13" s="34"/>
      <c r="AI13" s="35">
        <f t="shared" si="5"/>
      </c>
      <c r="AJ13" s="25" t="s">
        <v>18</v>
      </c>
      <c r="AK13" s="32"/>
      <c r="AL13" s="25"/>
      <c r="AM13" s="33"/>
      <c r="AN13" s="34"/>
      <c r="AO13" s="35">
        <f t="shared" si="6"/>
      </c>
    </row>
    <row r="14" spans="1:41" ht="11.25" customHeight="1">
      <c r="A14" s="31">
        <f t="shared" si="0"/>
        <v>8.737499999999997</v>
      </c>
      <c r="B14" s="21">
        <v>17</v>
      </c>
      <c r="C14" s="22">
        <v>8</v>
      </c>
      <c r="D14" s="23" t="s">
        <v>99</v>
      </c>
      <c r="E14" s="23" t="s">
        <v>25</v>
      </c>
      <c r="F14" s="25" t="s">
        <v>18</v>
      </c>
      <c r="G14" s="32"/>
      <c r="H14" s="25"/>
      <c r="I14" s="33"/>
      <c r="J14" s="34"/>
      <c r="K14" s="35">
        <f t="shared" si="1"/>
      </c>
      <c r="L14" s="25" t="s">
        <v>18</v>
      </c>
      <c r="M14" s="32"/>
      <c r="N14" s="25"/>
      <c r="O14" s="33"/>
      <c r="P14" s="34"/>
      <c r="Q14" s="35">
        <f t="shared" si="2"/>
      </c>
      <c r="R14" s="25" t="s">
        <v>18</v>
      </c>
      <c r="S14" s="32"/>
      <c r="T14" s="25"/>
      <c r="U14" s="33"/>
      <c r="V14" s="34"/>
      <c r="W14" s="35">
        <f t="shared" si="3"/>
      </c>
      <c r="X14" s="25" t="s">
        <v>18</v>
      </c>
      <c r="Y14" s="32"/>
      <c r="Z14" s="25"/>
      <c r="AA14" s="33"/>
      <c r="AB14" s="34"/>
      <c r="AC14" s="35">
        <f t="shared" si="4"/>
      </c>
      <c r="AD14" s="25" t="s">
        <v>18</v>
      </c>
      <c r="AE14" s="32"/>
      <c r="AF14" s="25"/>
      <c r="AG14" s="33"/>
      <c r="AH14" s="34"/>
      <c r="AI14" s="35">
        <f t="shared" si="5"/>
      </c>
      <c r="AJ14" s="25" t="s">
        <v>18</v>
      </c>
      <c r="AK14" s="32"/>
      <c r="AL14" s="25"/>
      <c r="AM14" s="33"/>
      <c r="AN14" s="34"/>
      <c r="AO14" s="35">
        <f t="shared" si="6"/>
      </c>
    </row>
    <row r="15" spans="1:41" ht="11.25" customHeight="1">
      <c r="A15" s="31">
        <f t="shared" si="0"/>
        <v>10.837499999999999</v>
      </c>
      <c r="B15" s="21">
        <v>15</v>
      </c>
      <c r="C15" s="22">
        <v>0</v>
      </c>
      <c r="D15" s="23" t="s">
        <v>26</v>
      </c>
      <c r="E15" s="23" t="s">
        <v>26</v>
      </c>
      <c r="F15" s="25" t="s">
        <v>18</v>
      </c>
      <c r="G15" s="32"/>
      <c r="H15" s="25"/>
      <c r="I15" s="33"/>
      <c r="J15" s="34"/>
      <c r="K15" s="35">
        <f t="shared" si="1"/>
      </c>
      <c r="L15" s="25" t="s">
        <v>18</v>
      </c>
      <c r="M15" s="32"/>
      <c r="N15" s="25"/>
      <c r="O15" s="33"/>
      <c r="P15" s="34"/>
      <c r="Q15" s="35">
        <f t="shared" si="2"/>
      </c>
      <c r="R15" s="25" t="s">
        <v>18</v>
      </c>
      <c r="S15" s="32"/>
      <c r="T15" s="25"/>
      <c r="U15" s="33"/>
      <c r="V15" s="34"/>
      <c r="W15" s="35">
        <f t="shared" si="3"/>
      </c>
      <c r="X15" s="25" t="s">
        <v>18</v>
      </c>
      <c r="Y15" s="32"/>
      <c r="Z15" s="25"/>
      <c r="AA15" s="33"/>
      <c r="AB15" s="34"/>
      <c r="AC15" s="35">
        <f t="shared" si="4"/>
      </c>
      <c r="AD15" s="25" t="s">
        <v>18</v>
      </c>
      <c r="AE15" s="32"/>
      <c r="AF15" s="25"/>
      <c r="AG15" s="33"/>
      <c r="AH15" s="34"/>
      <c r="AI15" s="35">
        <f t="shared" si="5"/>
      </c>
      <c r="AJ15" s="25" t="s">
        <v>18</v>
      </c>
      <c r="AK15" s="32"/>
      <c r="AL15" s="25"/>
      <c r="AM15" s="33"/>
      <c r="AN15" s="34"/>
      <c r="AO15" s="35">
        <f t="shared" si="6"/>
      </c>
    </row>
    <row r="16" spans="1:41" ht="11.25" customHeight="1">
      <c r="A16" s="31">
        <f t="shared" si="0"/>
        <v>12.825</v>
      </c>
      <c r="B16" s="21">
        <v>13</v>
      </c>
      <c r="C16" s="22">
        <v>1</v>
      </c>
      <c r="D16" s="23" t="s">
        <v>98</v>
      </c>
      <c r="E16" s="23" t="s">
        <v>28</v>
      </c>
      <c r="F16" s="25" t="s">
        <v>18</v>
      </c>
      <c r="G16" s="32"/>
      <c r="H16" s="25"/>
      <c r="I16" s="33"/>
      <c r="J16" s="34"/>
      <c r="K16" s="35">
        <f t="shared" si="1"/>
      </c>
      <c r="L16" s="25" t="s">
        <v>18</v>
      </c>
      <c r="M16" s="32"/>
      <c r="N16" s="25"/>
      <c r="O16" s="33"/>
      <c r="P16" s="34"/>
      <c r="Q16" s="35">
        <f t="shared" si="2"/>
      </c>
      <c r="R16" s="25" t="s">
        <v>18</v>
      </c>
      <c r="S16" s="32"/>
      <c r="T16" s="25"/>
      <c r="U16" s="33"/>
      <c r="V16" s="34"/>
      <c r="W16" s="35">
        <f t="shared" si="3"/>
      </c>
      <c r="X16" s="25" t="s">
        <v>18</v>
      </c>
      <c r="Y16" s="32"/>
      <c r="Z16" s="25"/>
      <c r="AA16" s="33"/>
      <c r="AB16" s="34"/>
      <c r="AC16" s="35">
        <f t="shared" si="4"/>
      </c>
      <c r="AD16" s="25" t="s">
        <v>18</v>
      </c>
      <c r="AE16" s="32"/>
      <c r="AF16" s="25"/>
      <c r="AG16" s="33"/>
      <c r="AH16" s="34"/>
      <c r="AI16" s="35">
        <f t="shared" si="5"/>
      </c>
      <c r="AJ16" s="25" t="s">
        <v>18</v>
      </c>
      <c r="AK16" s="32"/>
      <c r="AL16" s="25"/>
      <c r="AM16" s="33"/>
      <c r="AN16" s="34"/>
      <c r="AO16" s="35">
        <f t="shared" si="6"/>
      </c>
    </row>
    <row r="17" spans="1:41" ht="11.25" customHeight="1">
      <c r="A17" s="31">
        <f t="shared" si="0"/>
        <v>15.674999999999999</v>
      </c>
      <c r="B17" s="21">
        <v>10</v>
      </c>
      <c r="C17" s="22">
        <v>13</v>
      </c>
      <c r="D17" s="23" t="s">
        <v>97</v>
      </c>
      <c r="E17" s="23" t="s">
        <v>96</v>
      </c>
      <c r="F17" s="25" t="s">
        <v>18</v>
      </c>
      <c r="G17" s="32"/>
      <c r="H17" s="25"/>
      <c r="I17" s="33"/>
      <c r="J17" s="34"/>
      <c r="K17" s="35">
        <f t="shared" si="1"/>
      </c>
      <c r="L17" s="25" t="s">
        <v>18</v>
      </c>
      <c r="M17" s="32"/>
      <c r="N17" s="25"/>
      <c r="O17" s="33"/>
      <c r="P17" s="34"/>
      <c r="Q17" s="35">
        <f t="shared" si="2"/>
      </c>
      <c r="R17" s="25" t="s">
        <v>18</v>
      </c>
      <c r="S17" s="32"/>
      <c r="T17" s="25"/>
      <c r="U17" s="33"/>
      <c r="V17" s="34"/>
      <c r="W17" s="35">
        <f t="shared" si="3"/>
      </c>
      <c r="X17" s="25" t="s">
        <v>18</v>
      </c>
      <c r="Y17" s="32"/>
      <c r="Z17" s="25"/>
      <c r="AA17" s="33"/>
      <c r="AB17" s="34"/>
      <c r="AC17" s="35">
        <f t="shared" si="4"/>
      </c>
      <c r="AD17" s="25" t="s">
        <v>18</v>
      </c>
      <c r="AE17" s="32"/>
      <c r="AF17" s="25"/>
      <c r="AG17" s="33"/>
      <c r="AH17" s="34"/>
      <c r="AI17" s="35">
        <f t="shared" si="5"/>
      </c>
      <c r="AJ17" s="25" t="s">
        <v>18</v>
      </c>
      <c r="AK17" s="32"/>
      <c r="AL17" s="25"/>
      <c r="AM17" s="33"/>
      <c r="AN17" s="34"/>
      <c r="AO17" s="35">
        <f t="shared" si="6"/>
      </c>
    </row>
    <row r="18" spans="1:41" ht="11.25" customHeight="1">
      <c r="A18" s="31">
        <f t="shared" si="0"/>
        <v>17.112499999999997</v>
      </c>
      <c r="B18" s="21">
        <v>8</v>
      </c>
      <c r="C18" s="22">
        <v>58</v>
      </c>
      <c r="D18" s="23" t="s">
        <v>95</v>
      </c>
      <c r="E18" s="23" t="s">
        <v>96</v>
      </c>
      <c r="F18" s="25" t="s">
        <v>18</v>
      </c>
      <c r="G18" s="32"/>
      <c r="H18" s="25"/>
      <c r="I18" s="33"/>
      <c r="J18" s="34"/>
      <c r="K18" s="35">
        <f t="shared" si="1"/>
      </c>
      <c r="L18" s="25" t="s">
        <v>18</v>
      </c>
      <c r="M18" s="32"/>
      <c r="N18" s="25"/>
      <c r="O18" s="33"/>
      <c r="P18" s="34"/>
      <c r="Q18" s="35">
        <f t="shared" si="2"/>
      </c>
      <c r="R18" s="25" t="s">
        <v>18</v>
      </c>
      <c r="S18" s="32"/>
      <c r="T18" s="25"/>
      <c r="U18" s="33"/>
      <c r="V18" s="34"/>
      <c r="W18" s="35">
        <f t="shared" si="3"/>
      </c>
      <c r="X18" s="25" t="s">
        <v>18</v>
      </c>
      <c r="Y18" s="32"/>
      <c r="Z18" s="25"/>
      <c r="AA18" s="33"/>
      <c r="AB18" s="34"/>
      <c r="AC18" s="35">
        <f t="shared" si="4"/>
      </c>
      <c r="AD18" s="25" t="s">
        <v>18</v>
      </c>
      <c r="AE18" s="32"/>
      <c r="AF18" s="25"/>
      <c r="AG18" s="33"/>
      <c r="AH18" s="34"/>
      <c r="AI18" s="35">
        <f t="shared" si="5"/>
      </c>
      <c r="AJ18" s="25" t="s">
        <v>18</v>
      </c>
      <c r="AK18" s="32"/>
      <c r="AL18" s="25"/>
      <c r="AM18" s="33"/>
      <c r="AN18" s="34"/>
      <c r="AO18" s="35">
        <f t="shared" si="6"/>
      </c>
    </row>
    <row r="19" spans="1:41" ht="11.25" customHeight="1">
      <c r="A19" s="31">
        <f t="shared" si="0"/>
        <v>18.025</v>
      </c>
      <c r="B19" s="21">
        <v>7</v>
      </c>
      <c r="C19" s="22">
        <v>65</v>
      </c>
      <c r="D19" s="23" t="s">
        <v>94</v>
      </c>
      <c r="E19" s="23" t="s">
        <v>61</v>
      </c>
      <c r="F19" s="25" t="s">
        <v>18</v>
      </c>
      <c r="G19" s="32"/>
      <c r="H19" s="25"/>
      <c r="I19" s="33"/>
      <c r="J19" s="34"/>
      <c r="K19" s="35">
        <f t="shared" si="1"/>
      </c>
      <c r="L19" s="25" t="s">
        <v>18</v>
      </c>
      <c r="M19" s="32"/>
      <c r="N19" s="25"/>
      <c r="O19" s="33"/>
      <c r="P19" s="34"/>
      <c r="Q19" s="35">
        <f t="shared" si="2"/>
      </c>
      <c r="R19" s="25" t="s">
        <v>18</v>
      </c>
      <c r="S19" s="32"/>
      <c r="T19" s="25"/>
      <c r="U19" s="33"/>
      <c r="V19" s="34"/>
      <c r="W19" s="35">
        <f t="shared" si="3"/>
      </c>
      <c r="X19" s="25" t="s">
        <v>18</v>
      </c>
      <c r="Y19" s="32"/>
      <c r="Z19" s="25"/>
      <c r="AA19" s="33"/>
      <c r="AB19" s="34"/>
      <c r="AC19" s="35">
        <f t="shared" si="4"/>
      </c>
      <c r="AD19" s="25" t="s">
        <v>18</v>
      </c>
      <c r="AE19" s="32"/>
      <c r="AF19" s="25"/>
      <c r="AG19" s="33"/>
      <c r="AH19" s="34"/>
      <c r="AI19" s="35">
        <f t="shared" si="5"/>
      </c>
      <c r="AJ19" s="25" t="s">
        <v>18</v>
      </c>
      <c r="AK19" s="32"/>
      <c r="AL19" s="25"/>
      <c r="AM19" s="33"/>
      <c r="AN19" s="34"/>
      <c r="AO19" s="35">
        <f t="shared" si="6"/>
      </c>
    </row>
    <row r="20" spans="1:41" ht="11.25" customHeight="1">
      <c r="A20" s="31">
        <f t="shared" si="0"/>
        <v>19.75</v>
      </c>
      <c r="B20" s="21">
        <v>6</v>
      </c>
      <c r="C20" s="22">
        <v>7</v>
      </c>
      <c r="D20" s="23" t="s">
        <v>93</v>
      </c>
      <c r="E20" s="23" t="s">
        <v>42</v>
      </c>
      <c r="F20" s="25" t="s">
        <v>18</v>
      </c>
      <c r="G20" s="32"/>
      <c r="H20" s="25"/>
      <c r="I20" s="33"/>
      <c r="J20" s="34"/>
      <c r="K20" s="35">
        <f t="shared" si="1"/>
      </c>
      <c r="L20" s="25" t="s">
        <v>18</v>
      </c>
      <c r="M20" s="32"/>
      <c r="N20" s="25"/>
      <c r="O20" s="33"/>
      <c r="P20" s="34"/>
      <c r="Q20" s="35">
        <f t="shared" si="2"/>
      </c>
      <c r="R20" s="25" t="s">
        <v>18</v>
      </c>
      <c r="S20" s="32"/>
      <c r="T20" s="25"/>
      <c r="U20" s="33"/>
      <c r="V20" s="34"/>
      <c r="W20" s="35">
        <f t="shared" si="3"/>
      </c>
      <c r="X20" s="25" t="s">
        <v>18</v>
      </c>
      <c r="Y20" s="32"/>
      <c r="Z20" s="25"/>
      <c r="AA20" s="33"/>
      <c r="AB20" s="34"/>
      <c r="AC20" s="35">
        <f t="shared" si="4"/>
      </c>
      <c r="AD20" s="25" t="s">
        <v>18</v>
      </c>
      <c r="AE20" s="32"/>
      <c r="AF20" s="25"/>
      <c r="AG20" s="33"/>
      <c r="AH20" s="34"/>
      <c r="AI20" s="35">
        <f t="shared" si="5"/>
      </c>
      <c r="AJ20" s="25" t="s">
        <v>18</v>
      </c>
      <c r="AK20" s="32"/>
      <c r="AL20" s="25"/>
      <c r="AM20" s="33"/>
      <c r="AN20" s="34"/>
      <c r="AO20" s="35">
        <f t="shared" si="6"/>
      </c>
    </row>
    <row r="21" spans="1:41" ht="11.25" customHeight="1">
      <c r="A21" s="31">
        <f t="shared" si="0"/>
        <v>21.7625</v>
      </c>
      <c r="B21" s="21">
        <v>4</v>
      </c>
      <c r="C21" s="22">
        <v>6</v>
      </c>
      <c r="D21" s="23" t="s">
        <v>92</v>
      </c>
      <c r="E21" s="23" t="s">
        <v>78</v>
      </c>
      <c r="F21" s="25" t="s">
        <v>18</v>
      </c>
      <c r="G21" s="32"/>
      <c r="H21" s="25"/>
      <c r="I21" s="33"/>
      <c r="J21" s="34"/>
      <c r="K21" s="35">
        <f t="shared" si="1"/>
      </c>
      <c r="L21" s="25" t="s">
        <v>18</v>
      </c>
      <c r="M21" s="32"/>
      <c r="N21" s="25"/>
      <c r="O21" s="33"/>
      <c r="P21" s="34"/>
      <c r="Q21" s="35">
        <f t="shared" si="2"/>
      </c>
      <c r="R21" s="25" t="s">
        <v>18</v>
      </c>
      <c r="S21" s="32"/>
      <c r="T21" s="25"/>
      <c r="U21" s="33"/>
      <c r="V21" s="34"/>
      <c r="W21" s="35">
        <f t="shared" si="3"/>
      </c>
      <c r="X21" s="25" t="s">
        <v>18</v>
      </c>
      <c r="Y21" s="32"/>
      <c r="Z21" s="25"/>
      <c r="AA21" s="33"/>
      <c r="AB21" s="34"/>
      <c r="AC21" s="35">
        <f t="shared" si="4"/>
      </c>
      <c r="AD21" s="25" t="s">
        <v>18</v>
      </c>
      <c r="AE21" s="32"/>
      <c r="AF21" s="25"/>
      <c r="AG21" s="33"/>
      <c r="AH21" s="34"/>
      <c r="AI21" s="35">
        <f t="shared" si="5"/>
      </c>
      <c r="AJ21" s="25" t="s">
        <v>18</v>
      </c>
      <c r="AK21" s="32"/>
      <c r="AL21" s="25"/>
      <c r="AM21" s="33"/>
      <c r="AN21" s="34"/>
      <c r="AO21" s="35">
        <f t="shared" si="6"/>
      </c>
    </row>
    <row r="22" spans="1:41" ht="11.25" customHeight="1">
      <c r="A22" s="31">
        <f t="shared" si="0"/>
        <v>23.7625</v>
      </c>
      <c r="B22" s="21">
        <v>2</v>
      </c>
      <c r="C22" s="22">
        <v>6</v>
      </c>
      <c r="D22" s="23" t="s">
        <v>90</v>
      </c>
      <c r="E22" s="23" t="s">
        <v>91</v>
      </c>
      <c r="F22" s="25" t="s">
        <v>18</v>
      </c>
      <c r="G22" s="32"/>
      <c r="H22" s="25"/>
      <c r="I22" s="33"/>
      <c r="J22" s="34"/>
      <c r="K22" s="35">
        <f t="shared" si="1"/>
      </c>
      <c r="L22" s="25" t="s">
        <v>18</v>
      </c>
      <c r="M22" s="32"/>
      <c r="N22" s="25"/>
      <c r="O22" s="33"/>
      <c r="P22" s="34"/>
      <c r="Q22" s="35">
        <f t="shared" si="2"/>
      </c>
      <c r="R22" s="25" t="s">
        <v>18</v>
      </c>
      <c r="S22" s="32"/>
      <c r="T22" s="25"/>
      <c r="U22" s="33"/>
      <c r="V22" s="34"/>
      <c r="W22" s="35">
        <f t="shared" si="3"/>
      </c>
      <c r="X22" s="25" t="s">
        <v>18</v>
      </c>
      <c r="Y22" s="32"/>
      <c r="Z22" s="25"/>
      <c r="AA22" s="33"/>
      <c r="AB22" s="34"/>
      <c r="AC22" s="35">
        <f t="shared" si="4"/>
      </c>
      <c r="AD22" s="25" t="s">
        <v>18</v>
      </c>
      <c r="AE22" s="32"/>
      <c r="AF22" s="25"/>
      <c r="AG22" s="33"/>
      <c r="AH22" s="34"/>
      <c r="AI22" s="35">
        <f t="shared" si="5"/>
      </c>
      <c r="AJ22" s="25" t="s">
        <v>18</v>
      </c>
      <c r="AK22" s="32"/>
      <c r="AL22" s="25"/>
      <c r="AM22" s="33"/>
      <c r="AN22" s="34"/>
      <c r="AO22" s="35">
        <f t="shared" si="6"/>
      </c>
    </row>
    <row r="23" spans="1:41" ht="11.25" customHeight="1">
      <c r="A23" s="31"/>
      <c r="B23" s="21"/>
      <c r="C23" s="22"/>
      <c r="D23" s="23"/>
      <c r="E23" s="23"/>
      <c r="F23" s="25"/>
      <c r="G23" s="32"/>
      <c r="H23" s="25"/>
      <c r="I23" s="33"/>
      <c r="J23" s="34"/>
      <c r="K23" s="35"/>
      <c r="L23" s="25"/>
      <c r="M23" s="32"/>
      <c r="N23" s="25"/>
      <c r="O23" s="33"/>
      <c r="P23" s="34"/>
      <c r="Q23" s="35"/>
      <c r="R23" s="25"/>
      <c r="S23" s="32"/>
      <c r="T23" s="25"/>
      <c r="U23" s="33"/>
      <c r="V23" s="34"/>
      <c r="W23" s="35"/>
      <c r="X23" s="25"/>
      <c r="Y23" s="32"/>
      <c r="Z23" s="25"/>
      <c r="AA23" s="33"/>
      <c r="AB23" s="34"/>
      <c r="AC23" s="35"/>
      <c r="AD23" s="25"/>
      <c r="AE23" s="32"/>
      <c r="AF23" s="25"/>
      <c r="AG23" s="33"/>
      <c r="AH23" s="34"/>
      <c r="AI23" s="35"/>
      <c r="AJ23" s="25"/>
      <c r="AK23" s="32"/>
      <c r="AL23" s="25"/>
      <c r="AM23" s="33"/>
      <c r="AN23" s="34"/>
      <c r="AO23" s="35"/>
    </row>
    <row r="24" spans="1:41" ht="11.25" customHeight="1">
      <c r="A24" s="37">
        <f>+A22+(ABS((B24+C24/80)-(B22+(C22/80))))</f>
        <v>25.8375</v>
      </c>
      <c r="B24" s="38">
        <v>0</v>
      </c>
      <c r="C24" s="39">
        <v>0</v>
      </c>
      <c r="D24" s="40" t="s">
        <v>80</v>
      </c>
      <c r="E24" s="40"/>
      <c r="F24" s="25" t="s">
        <v>18</v>
      </c>
      <c r="G24" s="32"/>
      <c r="H24" s="25"/>
      <c r="I24" s="33"/>
      <c r="J24" s="34"/>
      <c r="K24" s="35">
        <f>IF($A24=$A22,"",IF(F24="n","",IF(F24="d","",IF(F24="i","",IF(F22="d",(($A24-$A22)*3600/((H24*60)+I24)),IF(F24="i"," ",IF(F22="i",((($A24-$A21)*3600)/((((H24*60)+I24))-((H21*60)+I21))),(($A24-$A22)*3600)/((((H24*60)+I24))-((H22*60)+I22)))))))))</f>
      </c>
      <c r="L24" s="25" t="s">
        <v>18</v>
      </c>
      <c r="M24" s="32"/>
      <c r="N24" s="25"/>
      <c r="O24" s="33"/>
      <c r="P24" s="34"/>
      <c r="Q24" s="35">
        <f>IF($A24=$A22,"",IF(L24="n","",IF(L24="d","",IF(L24="i","",IF(L22="d",(($A24-$A22)*3600/((N24*60)+O24)),IF(L24="i"," ",IF(L22="i",((($A24-$A21)*3600)/((((N24*60)+O24))-((N21*60)+O21))),(($A24-$A22)*3600)/((((N24*60)+O24))-((N22*60)+O22)))))))))</f>
      </c>
      <c r="R24" s="25" t="s">
        <v>18</v>
      </c>
      <c r="S24" s="32"/>
      <c r="T24" s="25"/>
      <c r="U24" s="33"/>
      <c r="V24" s="34"/>
      <c r="W24" s="35">
        <f>IF($A24=$A22,"",IF(R24="n","",IF(R24="d","",IF(R24="i","",IF(R22="d",(($A24-$A22)*3600/((T24*60)+U24)),IF(R24="i"," ",IF(R22="i",((($A24-$A21)*3600)/((((T24*60)+U24))-((T21*60)+U21))),(($A24-$A22)*3600)/((((T24*60)+U24))-((T22*60)+U22)))))))))</f>
      </c>
      <c r="X24" s="25" t="s">
        <v>18</v>
      </c>
      <c r="Y24" s="32"/>
      <c r="Z24" s="25"/>
      <c r="AA24" s="33"/>
      <c r="AB24" s="34"/>
      <c r="AC24" s="35">
        <f>IF($A24=$A22,"",IF(X24="n","",IF(X24="d","",IF(X24="i","",IF(X22="d",(($A24-$A22)*3600/((Z24*60)+AA24)),IF(X24="i"," ",IF(X22="i",((($A24-$A21)*3600)/((((Z24*60)+AA24))-((Z21*60)+AA21))),(($A24-$A22)*3600)/((((Z24*60)+AA24))-((Z22*60)+AA22)))))))))</f>
      </c>
      <c r="AD24" s="25" t="s">
        <v>18</v>
      </c>
      <c r="AE24" s="32"/>
      <c r="AF24" s="25"/>
      <c r="AG24" s="33"/>
      <c r="AH24" s="34"/>
      <c r="AI24" s="35">
        <f>IF($A24=$A22,"",IF(AD24="n","",IF(AD24="d","",IF(AD24="i","",IF(AD22="d",(($A24-$A22)*3600/((AF24*60)+AG24)),IF(AD24="i"," ",IF(AD22="i",((($A24-$A21)*3600)/((((AF24*60)+AG24))-((AF21*60)+AG21))),(($A24-$A22)*3600)/((((AF24*60)+AG24))-((AF22*60)+AG22)))))))))</f>
      </c>
      <c r="AJ24" s="25" t="s">
        <v>18</v>
      </c>
      <c r="AK24" s="32"/>
      <c r="AL24" s="25"/>
      <c r="AM24" s="33"/>
      <c r="AN24" s="34"/>
      <c r="AO24" s="35">
        <f>IF($A24=$A22,"",IF(AJ24="n","",IF(AJ24="d","",IF(AJ24="i","",IF(AJ22="d",(($A24-$A22)*3600/((AL24*60)+AM24)),IF(AJ24="i"," ",IF(AJ22="i",((($A24-$A21)*3600)/((((AL24*60)+AM24))-((AL21*60)+AM21))),(($A24-$A22)*3600)/((((AL24*60)+AM24))-((AL22*60)+AM22)))))))))</f>
      </c>
    </row>
    <row r="25" spans="1:41" ht="11.25" customHeight="1">
      <c r="A25" s="31"/>
      <c r="B25" s="44"/>
      <c r="C25" s="45"/>
      <c r="D25" s="46"/>
      <c r="E25" s="47"/>
      <c r="F25" s="141"/>
      <c r="G25" s="142"/>
      <c r="H25" s="142"/>
      <c r="I25" s="142"/>
      <c r="J25" s="142"/>
      <c r="K25" s="143"/>
      <c r="L25" s="141"/>
      <c r="M25" s="142"/>
      <c r="N25" s="142"/>
      <c r="O25" s="142"/>
      <c r="P25" s="142"/>
      <c r="Q25" s="143"/>
      <c r="R25" s="141"/>
      <c r="S25" s="142"/>
      <c r="T25" s="142"/>
      <c r="U25" s="142"/>
      <c r="V25" s="142"/>
      <c r="W25" s="143"/>
      <c r="X25" s="141"/>
      <c r="Y25" s="142"/>
      <c r="Z25" s="142"/>
      <c r="AA25" s="142"/>
      <c r="AB25" s="142"/>
      <c r="AC25" s="143"/>
      <c r="AD25" s="141"/>
      <c r="AE25" s="142"/>
      <c r="AF25" s="142"/>
      <c r="AG25" s="142"/>
      <c r="AH25" s="142"/>
      <c r="AI25" s="143"/>
      <c r="AJ25" s="141"/>
      <c r="AK25" s="142"/>
      <c r="AL25" s="142"/>
      <c r="AM25" s="142"/>
      <c r="AN25" s="142"/>
      <c r="AO25" s="143"/>
    </row>
    <row r="26" spans="1:41" ht="11.25" customHeight="1">
      <c r="A26" s="31"/>
      <c r="B26" s="44"/>
      <c r="C26" s="45"/>
      <c r="D26" s="47"/>
      <c r="E26" s="47"/>
      <c r="F26" s="144"/>
      <c r="G26" s="145"/>
      <c r="H26" s="145"/>
      <c r="I26" s="145"/>
      <c r="J26" s="145"/>
      <c r="K26" s="146"/>
      <c r="L26" s="144"/>
      <c r="M26" s="145"/>
      <c r="N26" s="145"/>
      <c r="O26" s="145"/>
      <c r="P26" s="145"/>
      <c r="Q26" s="146"/>
      <c r="R26" s="144"/>
      <c r="S26" s="145"/>
      <c r="T26" s="145"/>
      <c r="U26" s="145"/>
      <c r="V26" s="145"/>
      <c r="W26" s="146"/>
      <c r="X26" s="144"/>
      <c r="Y26" s="145"/>
      <c r="Z26" s="145"/>
      <c r="AA26" s="145"/>
      <c r="AB26" s="145"/>
      <c r="AC26" s="146"/>
      <c r="AD26" s="144"/>
      <c r="AE26" s="145"/>
      <c r="AF26" s="145"/>
      <c r="AG26" s="145"/>
      <c r="AH26" s="145"/>
      <c r="AI26" s="146"/>
      <c r="AJ26" s="144"/>
      <c r="AK26" s="145"/>
      <c r="AL26" s="145"/>
      <c r="AM26" s="145"/>
      <c r="AN26" s="145"/>
      <c r="AO26" s="146"/>
    </row>
    <row r="27" spans="1:41" ht="11.25" customHeight="1">
      <c r="A27" s="31"/>
      <c r="B27" s="44"/>
      <c r="C27" s="45"/>
      <c r="D27" s="47"/>
      <c r="E27" s="47"/>
      <c r="F27" s="144"/>
      <c r="G27" s="145"/>
      <c r="H27" s="145"/>
      <c r="I27" s="145"/>
      <c r="J27" s="145"/>
      <c r="K27" s="146"/>
      <c r="L27" s="144"/>
      <c r="M27" s="145"/>
      <c r="N27" s="145"/>
      <c r="O27" s="145"/>
      <c r="P27" s="145"/>
      <c r="Q27" s="146"/>
      <c r="R27" s="144"/>
      <c r="S27" s="145"/>
      <c r="T27" s="145"/>
      <c r="U27" s="145"/>
      <c r="V27" s="145"/>
      <c r="W27" s="146"/>
      <c r="X27" s="144"/>
      <c r="Y27" s="145"/>
      <c r="Z27" s="145"/>
      <c r="AA27" s="145"/>
      <c r="AB27" s="145"/>
      <c r="AC27" s="146"/>
      <c r="AD27" s="144"/>
      <c r="AE27" s="145"/>
      <c r="AF27" s="145"/>
      <c r="AG27" s="145"/>
      <c r="AH27" s="145"/>
      <c r="AI27" s="146"/>
      <c r="AJ27" s="144"/>
      <c r="AK27" s="145"/>
      <c r="AL27" s="145"/>
      <c r="AM27" s="145"/>
      <c r="AN27" s="145"/>
      <c r="AO27" s="146"/>
    </row>
    <row r="28" spans="1:41" ht="11.25" customHeight="1">
      <c r="A28" s="31"/>
      <c r="B28" s="44"/>
      <c r="C28" s="45"/>
      <c r="D28" s="47"/>
      <c r="E28" s="47"/>
      <c r="F28" s="144"/>
      <c r="G28" s="145"/>
      <c r="H28" s="145"/>
      <c r="I28" s="145"/>
      <c r="J28" s="145"/>
      <c r="K28" s="146"/>
      <c r="L28" s="144"/>
      <c r="M28" s="145"/>
      <c r="N28" s="145"/>
      <c r="O28" s="145"/>
      <c r="P28" s="145"/>
      <c r="Q28" s="146"/>
      <c r="R28" s="144"/>
      <c r="S28" s="145"/>
      <c r="T28" s="145"/>
      <c r="U28" s="145"/>
      <c r="V28" s="145"/>
      <c r="W28" s="146"/>
      <c r="X28" s="144"/>
      <c r="Y28" s="145"/>
      <c r="Z28" s="145"/>
      <c r="AA28" s="145"/>
      <c r="AB28" s="145"/>
      <c r="AC28" s="146"/>
      <c r="AD28" s="144"/>
      <c r="AE28" s="145"/>
      <c r="AF28" s="145"/>
      <c r="AG28" s="145"/>
      <c r="AH28" s="145"/>
      <c r="AI28" s="146"/>
      <c r="AJ28" s="144"/>
      <c r="AK28" s="145"/>
      <c r="AL28" s="145"/>
      <c r="AM28" s="145"/>
      <c r="AN28" s="145"/>
      <c r="AO28" s="146"/>
    </row>
    <row r="29" spans="1:41" ht="11.25" customHeight="1">
      <c r="A29" s="31"/>
      <c r="B29" s="44"/>
      <c r="C29" s="45"/>
      <c r="D29" s="47"/>
      <c r="E29" s="47"/>
      <c r="F29" s="144"/>
      <c r="G29" s="145"/>
      <c r="H29" s="145"/>
      <c r="I29" s="145"/>
      <c r="J29" s="145"/>
      <c r="K29" s="146"/>
      <c r="L29" s="144"/>
      <c r="M29" s="145"/>
      <c r="N29" s="145"/>
      <c r="O29" s="145"/>
      <c r="P29" s="145"/>
      <c r="Q29" s="146"/>
      <c r="R29" s="144"/>
      <c r="S29" s="145"/>
      <c r="T29" s="145"/>
      <c r="U29" s="145"/>
      <c r="V29" s="145"/>
      <c r="W29" s="146"/>
      <c r="X29" s="144"/>
      <c r="Y29" s="145"/>
      <c r="Z29" s="145"/>
      <c r="AA29" s="145"/>
      <c r="AB29" s="145"/>
      <c r="AC29" s="146"/>
      <c r="AD29" s="144"/>
      <c r="AE29" s="145"/>
      <c r="AF29" s="145"/>
      <c r="AG29" s="145"/>
      <c r="AH29" s="145"/>
      <c r="AI29" s="146"/>
      <c r="AJ29" s="144"/>
      <c r="AK29" s="145"/>
      <c r="AL29" s="145"/>
      <c r="AM29" s="145"/>
      <c r="AN29" s="145"/>
      <c r="AO29" s="146"/>
    </row>
    <row r="30" spans="1:41" ht="11.25" customHeight="1">
      <c r="A30" s="37"/>
      <c r="B30" s="48"/>
      <c r="C30" s="49"/>
      <c r="D30" s="50"/>
      <c r="E30" s="50"/>
      <c r="F30" s="147"/>
      <c r="G30" s="148"/>
      <c r="H30" s="148"/>
      <c r="I30" s="148"/>
      <c r="J30" s="148"/>
      <c r="K30" s="149"/>
      <c r="L30" s="147"/>
      <c r="M30" s="148"/>
      <c r="N30" s="148"/>
      <c r="O30" s="148"/>
      <c r="P30" s="148"/>
      <c r="Q30" s="149"/>
      <c r="R30" s="147"/>
      <c r="S30" s="148"/>
      <c r="T30" s="148"/>
      <c r="U30" s="148"/>
      <c r="V30" s="148"/>
      <c r="W30" s="149"/>
      <c r="X30" s="147"/>
      <c r="Y30" s="148"/>
      <c r="Z30" s="148"/>
      <c r="AA30" s="148"/>
      <c r="AB30" s="148"/>
      <c r="AC30" s="149"/>
      <c r="AD30" s="147"/>
      <c r="AE30" s="148"/>
      <c r="AF30" s="148"/>
      <c r="AG30" s="148"/>
      <c r="AH30" s="148"/>
      <c r="AI30" s="149"/>
      <c r="AJ30" s="147"/>
      <c r="AK30" s="148"/>
      <c r="AL30" s="148"/>
      <c r="AM30" s="148"/>
      <c r="AN30" s="148"/>
      <c r="AO30" s="149"/>
    </row>
    <row r="31" spans="1:41" ht="11.25" customHeight="1">
      <c r="A31" s="31"/>
      <c r="B31" s="44"/>
      <c r="C31" s="45"/>
      <c r="D31" s="47"/>
      <c r="E31" s="47"/>
      <c r="F31" s="51"/>
      <c r="G31" s="6"/>
      <c r="H31" s="41"/>
      <c r="I31" s="42"/>
      <c r="J31" s="43"/>
      <c r="K31" s="52"/>
      <c r="L31" s="51"/>
      <c r="M31" s="6"/>
      <c r="N31" s="41"/>
      <c r="O31" s="42"/>
      <c r="P31" s="43"/>
      <c r="Q31" s="52"/>
      <c r="R31" s="51"/>
      <c r="S31" s="6"/>
      <c r="T31" s="41"/>
      <c r="U31" s="42"/>
      <c r="V31" s="43"/>
      <c r="W31" s="52"/>
      <c r="X31" s="51"/>
      <c r="Y31" s="6"/>
      <c r="Z31" s="41"/>
      <c r="AA31" s="42"/>
      <c r="AB31" s="43"/>
      <c r="AC31" s="52"/>
      <c r="AD31" s="51"/>
      <c r="AE31" s="6"/>
      <c r="AF31" s="41"/>
      <c r="AG31" s="42"/>
      <c r="AH31" s="43"/>
      <c r="AI31" s="52"/>
      <c r="AJ31" s="51"/>
      <c r="AK31" s="6"/>
      <c r="AL31" s="41"/>
      <c r="AM31" s="42"/>
      <c r="AN31" s="43"/>
      <c r="AO31" s="52"/>
    </row>
    <row r="32" spans="1:41" ht="11.25" customHeight="1">
      <c r="A32" s="31"/>
      <c r="B32" s="44"/>
      <c r="C32" s="53"/>
      <c r="D32" s="47"/>
      <c r="E32" s="47"/>
      <c r="F32" s="51"/>
      <c r="G32" s="6"/>
      <c r="H32" s="41"/>
      <c r="I32" s="42"/>
      <c r="K32" s="52"/>
      <c r="L32" s="51"/>
      <c r="M32" s="6"/>
      <c r="N32" s="41"/>
      <c r="O32" s="42"/>
      <c r="Q32" s="52"/>
      <c r="R32" s="51"/>
      <c r="S32" s="6"/>
      <c r="T32" s="41"/>
      <c r="U32" s="42"/>
      <c r="W32" s="52"/>
      <c r="X32" s="51"/>
      <c r="Y32" s="6"/>
      <c r="Z32" s="41"/>
      <c r="AA32" s="42"/>
      <c r="AC32" s="52"/>
      <c r="AD32" s="51"/>
      <c r="AE32" s="6"/>
      <c r="AF32" s="41"/>
      <c r="AG32" s="42"/>
      <c r="AI32" s="52"/>
      <c r="AJ32" s="51"/>
      <c r="AK32" s="6"/>
      <c r="AL32" s="41"/>
      <c r="AM32" s="42"/>
      <c r="AO32" s="52"/>
    </row>
    <row r="33" spans="1:41" ht="11.25" customHeight="1">
      <c r="A33" s="31"/>
      <c r="B33" s="44"/>
      <c r="C33" s="53"/>
      <c r="D33" s="54" t="s">
        <v>19</v>
      </c>
      <c r="K33" s="52" t="e">
        <f>(($A33-$A30)*3600)/(((H33*60)+I33)-((H30*60)+I30))</f>
        <v>#DIV/0!</v>
      </c>
      <c r="Q33" s="52" t="e">
        <f>(($A33-$A30)*3600)/(((N33*60)+O33)-((N30*60)+O30))</f>
        <v>#DIV/0!</v>
      </c>
      <c r="W33" s="52" t="e">
        <f>(($A33-$A30)*3600)/(((T33*60)+U33)-((T30*60)+U30))</f>
        <v>#DIV/0!</v>
      </c>
      <c r="AC33" s="52" t="e">
        <f>(($A33-$A30)*3600)/(((Z33*60)+AA33)-((Z30*60)+AA30))</f>
        <v>#DIV/0!</v>
      </c>
      <c r="AI33" s="52" t="e">
        <f>(($A33-$A30)*3600)/(((AF33*60)+AG33)-((AF30*60)+AG30))</f>
        <v>#DIV/0!</v>
      </c>
      <c r="AO33" s="52" t="e">
        <f>(($A33-$A30)*3600)/(((AL33*60)+AM33)-((AL30*60)+AM30))</f>
        <v>#DIV/0!</v>
      </c>
    </row>
    <row r="34" spans="1:41" ht="11.25" customHeight="1">
      <c r="A34" s="31"/>
      <c r="B34" s="44"/>
      <c r="C34" s="53"/>
      <c r="D34" s="54" t="s">
        <v>20</v>
      </c>
      <c r="K34" s="57" t="e">
        <f>(($A34-$A30)*3600)/(((H34*60)+I34)-((H30*60)+I30))</f>
        <v>#DIV/0!</v>
      </c>
      <c r="Q34" s="57" t="e">
        <f>(($A34-$A30)*3600)/(((N34*60)+O34)-((N30*60)+O30))</f>
        <v>#DIV/0!</v>
      </c>
      <c r="W34" s="57" t="e">
        <f>(($A34-$A30)*3600)/(((T34*60)+U34)-((T30*60)+U30))</f>
        <v>#DIV/0!</v>
      </c>
      <c r="AC34" s="57" t="e">
        <f>(($A34-$A30)*3600)/(((Z34*60)+AA34)-((Z30*60)+AA30))</f>
        <v>#DIV/0!</v>
      </c>
      <c r="AI34" s="57" t="e">
        <f>(($A34-$A30)*3600)/(((AF34*60)+AG34)-((AF30*60)+AG30))</f>
        <v>#DIV/0!</v>
      </c>
      <c r="AO34" s="57" t="e">
        <f>(($A34-$A30)*3600)/(((AL34*60)+AM34)-((AL30*60)+AM30))</f>
        <v>#DIV/0!</v>
      </c>
    </row>
    <row r="35" spans="1:40" ht="11.25" customHeight="1">
      <c r="A35" s="31"/>
      <c r="B35" s="44"/>
      <c r="C35" s="53"/>
      <c r="D35" s="47"/>
      <c r="E35" s="47"/>
      <c r="F35" s="51"/>
      <c r="G35" s="6"/>
      <c r="H35" s="41"/>
      <c r="I35" s="42"/>
      <c r="J35" s="43"/>
      <c r="L35" s="51"/>
      <c r="M35" s="6"/>
      <c r="N35" s="41"/>
      <c r="O35" s="42"/>
      <c r="P35" s="43"/>
      <c r="R35" s="51"/>
      <c r="S35" s="6"/>
      <c r="T35" s="41"/>
      <c r="U35" s="42"/>
      <c r="V35" s="43"/>
      <c r="X35" s="51"/>
      <c r="Y35" s="6"/>
      <c r="Z35" s="41"/>
      <c r="AA35" s="42"/>
      <c r="AB35" s="43"/>
      <c r="AD35" s="51"/>
      <c r="AE35" s="6"/>
      <c r="AF35" s="41"/>
      <c r="AG35" s="42"/>
      <c r="AH35" s="43"/>
      <c r="AJ35" s="51"/>
      <c r="AK35" s="6"/>
      <c r="AL35" s="41"/>
      <c r="AM35" s="42"/>
      <c r="AN35" s="43"/>
    </row>
    <row r="36" spans="1:41" ht="11.25" customHeight="1">
      <c r="A36" s="31"/>
      <c r="B36" s="44"/>
      <c r="C36" s="53"/>
      <c r="D36" s="47" t="s">
        <v>21</v>
      </c>
      <c r="E36" s="47"/>
      <c r="F36" s="51"/>
      <c r="G36" s="6"/>
      <c r="H36" s="41"/>
      <c r="I36" s="42"/>
      <c r="J36" s="43"/>
      <c r="K36" s="52" t="e">
        <f>(($A36-$A34)*3600)/(((H36*60)+I36)-((H35*60)+I35))</f>
        <v>#DIV/0!</v>
      </c>
      <c r="L36" s="51"/>
      <c r="M36" s="6"/>
      <c r="N36" s="41"/>
      <c r="O36" s="42"/>
      <c r="P36" s="43"/>
      <c r="Q36" s="52" t="e">
        <f>(($A36-$A34)*3600)/(((N36*60)+O36)-((N35*60)+O35))</f>
        <v>#DIV/0!</v>
      </c>
      <c r="R36" s="51"/>
      <c r="S36" s="6"/>
      <c r="T36" s="41"/>
      <c r="U36" s="42"/>
      <c r="V36" s="43"/>
      <c r="W36" s="52" t="e">
        <f>(($A36-$A34)*3600)/(((T36*60)+U36)-((T35*60)+U35))</f>
        <v>#DIV/0!</v>
      </c>
      <c r="X36" s="51"/>
      <c r="Y36" s="6"/>
      <c r="Z36" s="41"/>
      <c r="AA36" s="42"/>
      <c r="AB36" s="43"/>
      <c r="AC36" s="52" t="e">
        <f>(($A36-$A34)*3600)/(((Z36*60)+AA36)-((Z35*60)+AA35))</f>
        <v>#DIV/0!</v>
      </c>
      <c r="AD36" s="51"/>
      <c r="AE36" s="6"/>
      <c r="AF36" s="41"/>
      <c r="AG36" s="42"/>
      <c r="AH36" s="43"/>
      <c r="AI36" s="52" t="e">
        <f>(($A36-$A34)*3600)/(((AF36*60)+AG36)-((AF35*60)+AG35))</f>
        <v>#DIV/0!</v>
      </c>
      <c r="AJ36" s="51"/>
      <c r="AK36" s="6"/>
      <c r="AL36" s="41"/>
      <c r="AM36" s="42"/>
      <c r="AN36" s="43"/>
      <c r="AO36" s="52" t="e">
        <f>(($A36-$A34)*3600)/(((AL36*60)+AM36)-((AL35*60)+AM35))</f>
        <v>#DIV/0!</v>
      </c>
    </row>
    <row r="37" spans="1:41" ht="11.25" customHeight="1">
      <c r="A37" s="31"/>
      <c r="B37" s="44"/>
      <c r="C37" s="53"/>
      <c r="D37" s="47"/>
      <c r="E37" s="47"/>
      <c r="F37" s="51"/>
      <c r="G37" s="6"/>
      <c r="H37" s="41"/>
      <c r="I37" s="42"/>
      <c r="J37" s="43"/>
      <c r="K37" s="52"/>
      <c r="L37" s="51"/>
      <c r="M37" s="6"/>
      <c r="N37" s="41"/>
      <c r="O37" s="42"/>
      <c r="P37" s="43"/>
      <c r="Q37" s="52"/>
      <c r="R37" s="51"/>
      <c r="S37" s="6"/>
      <c r="T37" s="41"/>
      <c r="U37" s="42"/>
      <c r="V37" s="43"/>
      <c r="W37" s="52"/>
      <c r="X37" s="51"/>
      <c r="Y37" s="6"/>
      <c r="Z37" s="41"/>
      <c r="AA37" s="42"/>
      <c r="AB37" s="43"/>
      <c r="AC37" s="52"/>
      <c r="AD37" s="51"/>
      <c r="AE37" s="6"/>
      <c r="AF37" s="41"/>
      <c r="AG37" s="42"/>
      <c r="AH37" s="43"/>
      <c r="AI37" s="52"/>
      <c r="AJ37" s="51"/>
      <c r="AK37" s="6"/>
      <c r="AL37" s="41"/>
      <c r="AM37" s="42"/>
      <c r="AN37" s="43"/>
      <c r="AO37" s="52"/>
    </row>
    <row r="38" spans="1:41" ht="11.25" customHeight="1">
      <c r="A38" s="31"/>
      <c r="B38" s="44"/>
      <c r="C38" s="53"/>
      <c r="D38" s="47"/>
      <c r="E38" s="47"/>
      <c r="F38" s="51"/>
      <c r="G38" s="6"/>
      <c r="H38" s="41"/>
      <c r="I38" s="42"/>
      <c r="J38" s="43"/>
      <c r="K38" s="52"/>
      <c r="L38" s="51"/>
      <c r="M38" s="6"/>
      <c r="N38" s="41"/>
      <c r="O38" s="42"/>
      <c r="P38" s="43"/>
      <c r="Q38" s="52"/>
      <c r="R38" s="51"/>
      <c r="S38" s="6"/>
      <c r="T38" s="41"/>
      <c r="U38" s="42"/>
      <c r="V38" s="43"/>
      <c r="W38" s="52"/>
      <c r="X38" s="51"/>
      <c r="Y38" s="6"/>
      <c r="Z38" s="41"/>
      <c r="AA38" s="42"/>
      <c r="AB38" s="43"/>
      <c r="AC38" s="52"/>
      <c r="AD38" s="51"/>
      <c r="AE38" s="6"/>
      <c r="AF38" s="41"/>
      <c r="AG38" s="42"/>
      <c r="AH38" s="43"/>
      <c r="AI38" s="52"/>
      <c r="AJ38" s="51"/>
      <c r="AK38" s="6"/>
      <c r="AL38" s="41"/>
      <c r="AM38" s="42"/>
      <c r="AN38" s="43"/>
      <c r="AO38" s="52"/>
    </row>
    <row r="39" spans="1:41" ht="11.25" customHeight="1">
      <c r="A39" s="31"/>
      <c r="B39" s="44"/>
      <c r="C39" s="53"/>
      <c r="D39" s="47"/>
      <c r="E39" s="47"/>
      <c r="F39" s="51"/>
      <c r="G39" s="6"/>
      <c r="H39" s="41"/>
      <c r="I39" s="42"/>
      <c r="J39" s="43"/>
      <c r="K39" s="52"/>
      <c r="L39" s="51"/>
      <c r="M39" s="6"/>
      <c r="N39" s="41"/>
      <c r="O39" s="42"/>
      <c r="P39" s="43"/>
      <c r="Q39" s="52"/>
      <c r="R39" s="51"/>
      <c r="S39" s="6"/>
      <c r="T39" s="41"/>
      <c r="U39" s="42"/>
      <c r="V39" s="43"/>
      <c r="W39" s="52"/>
      <c r="X39" s="51"/>
      <c r="Y39" s="6"/>
      <c r="Z39" s="41"/>
      <c r="AA39" s="42"/>
      <c r="AB39" s="43"/>
      <c r="AC39" s="52"/>
      <c r="AD39" s="51"/>
      <c r="AE39" s="6"/>
      <c r="AF39" s="41"/>
      <c r="AG39" s="42"/>
      <c r="AH39" s="43"/>
      <c r="AI39" s="52"/>
      <c r="AJ39" s="51"/>
      <c r="AK39" s="6"/>
      <c r="AL39" s="41"/>
      <c r="AM39" s="42"/>
      <c r="AN39" s="43"/>
      <c r="AO39" s="52"/>
    </row>
    <row r="40" spans="1:41" ht="11.25" customHeight="1">
      <c r="A40" s="31"/>
      <c r="B40" s="41"/>
      <c r="C40" s="53"/>
      <c r="D40" s="58"/>
      <c r="E40" s="47"/>
      <c r="F40" s="25"/>
      <c r="G40" s="6"/>
      <c r="H40" s="41"/>
      <c r="I40" s="42"/>
      <c r="J40" s="43"/>
      <c r="K40" s="52"/>
      <c r="L40" s="25"/>
      <c r="M40" s="6"/>
      <c r="N40" s="41"/>
      <c r="O40" s="42"/>
      <c r="P40" s="43"/>
      <c r="Q40" s="52"/>
      <c r="R40" s="25"/>
      <c r="S40" s="6"/>
      <c r="T40" s="41"/>
      <c r="U40" s="42"/>
      <c r="V40" s="43"/>
      <c r="W40" s="52"/>
      <c r="X40" s="25"/>
      <c r="Y40" s="6"/>
      <c r="Z40" s="41"/>
      <c r="AA40" s="42"/>
      <c r="AB40" s="43"/>
      <c r="AC40" s="52"/>
      <c r="AD40" s="25"/>
      <c r="AE40" s="6"/>
      <c r="AF40" s="41"/>
      <c r="AG40" s="42"/>
      <c r="AH40" s="43"/>
      <c r="AI40" s="52"/>
      <c r="AJ40" s="25"/>
      <c r="AK40" s="6"/>
      <c r="AL40" s="41"/>
      <c r="AM40" s="42"/>
      <c r="AN40" s="43"/>
      <c r="AO40" s="52"/>
    </row>
    <row r="41" spans="1:41" ht="11.25" customHeight="1">
      <c r="A41" s="31"/>
      <c r="B41" s="41"/>
      <c r="C41" s="53"/>
      <c r="D41" s="47" t="str">
        <f>+D10</f>
        <v>LOCKERBIE</v>
      </c>
      <c r="E41" s="47"/>
      <c r="F41" s="54" t="str">
        <f>+F10</f>
        <v>n</v>
      </c>
      <c r="G41" s="59"/>
      <c r="H41" s="54">
        <f aca="true" t="shared" si="7" ref="H41:I45">+H10</f>
        <v>0</v>
      </c>
      <c r="I41" s="56">
        <f t="shared" si="7"/>
        <v>0</v>
      </c>
      <c r="J41" s="60"/>
      <c r="K41" s="61">
        <f>IF(F41="","",IF(F41="i","",J41))</f>
        <v>0</v>
      </c>
      <c r="L41" s="54" t="str">
        <f>+L10</f>
        <v>n</v>
      </c>
      <c r="M41" s="59"/>
      <c r="N41" s="54">
        <f aca="true" t="shared" si="8" ref="N41:O45">+N10</f>
        <v>0</v>
      </c>
      <c r="O41" s="56">
        <f t="shared" si="8"/>
        <v>0</v>
      </c>
      <c r="P41" s="60"/>
      <c r="Q41" s="61">
        <f>IF(L41="","",IF(L41="i","",P41))</f>
        <v>0</v>
      </c>
      <c r="R41" s="54" t="str">
        <f>+R10</f>
        <v>n</v>
      </c>
      <c r="S41" s="59"/>
      <c r="T41" s="54">
        <f aca="true" t="shared" si="9" ref="T41:U45">+T10</f>
        <v>0</v>
      </c>
      <c r="U41" s="56">
        <f t="shared" si="9"/>
        <v>0</v>
      </c>
      <c r="V41" s="60"/>
      <c r="W41" s="61">
        <f>IF(R41="","",IF(R41="i","",V41))</f>
        <v>0</v>
      </c>
      <c r="X41" s="54" t="str">
        <f>+X10</f>
        <v>n</v>
      </c>
      <c r="Y41" s="59"/>
      <c r="Z41" s="54">
        <f aca="true" t="shared" si="10" ref="Z41:AA45">+Z10</f>
        <v>0</v>
      </c>
      <c r="AA41" s="56">
        <f t="shared" si="10"/>
        <v>0</v>
      </c>
      <c r="AB41" s="60"/>
      <c r="AC41" s="61">
        <f>IF(X41="","",IF(X41="i","",AB41))</f>
        <v>0</v>
      </c>
      <c r="AD41" s="54" t="str">
        <f>+AD10</f>
        <v>n</v>
      </c>
      <c r="AE41" s="59"/>
      <c r="AF41" s="54">
        <f aca="true" t="shared" si="11" ref="AF41:AG45">+AF10</f>
        <v>0</v>
      </c>
      <c r="AG41" s="56">
        <f t="shared" si="11"/>
        <v>0</v>
      </c>
      <c r="AH41" s="60"/>
      <c r="AI41" s="61">
        <f>IF(AD41="","",IF(AD41="i","",AH41))</f>
        <v>0</v>
      </c>
      <c r="AJ41" s="54" t="str">
        <f>+AJ10</f>
        <v>n</v>
      </c>
      <c r="AK41" s="59"/>
      <c r="AL41" s="54">
        <f aca="true" t="shared" si="12" ref="AL41:AM45">+AL10</f>
        <v>0</v>
      </c>
      <c r="AM41" s="56">
        <f t="shared" si="12"/>
        <v>0</v>
      </c>
      <c r="AN41" s="60"/>
      <c r="AO41" s="61">
        <f>IF(AJ41="","",IF(AJ41="i","",AN41))</f>
        <v>0</v>
      </c>
    </row>
    <row r="42" spans="1:41" ht="11.25" customHeight="1">
      <c r="A42" s="31"/>
      <c r="B42" s="41"/>
      <c r="C42" s="53"/>
      <c r="D42" s="47" t="str">
        <f>+D11</f>
        <v>A74(M)</v>
      </c>
      <c r="E42" s="47"/>
      <c r="F42" s="54" t="str">
        <f>+F11</f>
        <v>n</v>
      </c>
      <c r="G42" s="59"/>
      <c r="H42" s="54">
        <f t="shared" si="7"/>
        <v>0</v>
      </c>
      <c r="I42" s="56">
        <f t="shared" si="7"/>
        <v>0</v>
      </c>
      <c r="J42" s="60">
        <f>IF(F41&lt;&gt;"d",((((H42*60+I42))-(H41*60+I41))/24/60/60)+J41,((H42*60+I42)/24/60/60+J41))</f>
        <v>0</v>
      </c>
      <c r="K42" s="61">
        <f>IF(F42="","",IF(F42="i","",J42))</f>
        <v>0</v>
      </c>
      <c r="L42" s="54" t="str">
        <f>+L11</f>
        <v>n</v>
      </c>
      <c r="M42" s="59"/>
      <c r="N42" s="54">
        <f t="shared" si="8"/>
        <v>0</v>
      </c>
      <c r="O42" s="56">
        <f t="shared" si="8"/>
        <v>0</v>
      </c>
      <c r="P42" s="60">
        <f>IF(L41&lt;&gt;"d",((((N42*60+O42))-(N41*60+O41))/24/60/60)+P41,((N42*60+O42)/24/60/60+P41))</f>
        <v>0</v>
      </c>
      <c r="Q42" s="61">
        <f>IF(L42="","",IF(L42="i","",P42))</f>
        <v>0</v>
      </c>
      <c r="R42" s="54" t="str">
        <f>+R11</f>
        <v>n</v>
      </c>
      <c r="S42" s="59"/>
      <c r="T42" s="54">
        <f t="shared" si="9"/>
        <v>0</v>
      </c>
      <c r="U42" s="56">
        <f t="shared" si="9"/>
        <v>0</v>
      </c>
      <c r="V42" s="60">
        <f>IF(R41&lt;&gt;"d",((((T42*60+U42))-(T41*60+U41))/24/60/60)+V41,((T42*60+U42)/24/60/60+V41))</f>
        <v>0</v>
      </c>
      <c r="W42" s="61">
        <f>IF(R42="","",IF(R42="i","",V42))</f>
        <v>0</v>
      </c>
      <c r="X42" s="54" t="str">
        <f>+X11</f>
        <v>n</v>
      </c>
      <c r="Y42" s="59"/>
      <c r="Z42" s="54">
        <f t="shared" si="10"/>
        <v>0</v>
      </c>
      <c r="AA42" s="56">
        <f t="shared" si="10"/>
        <v>0</v>
      </c>
      <c r="AB42" s="60">
        <f>IF(X41&lt;&gt;"d",((((Z42*60+AA42))-(Z41*60+AA41))/24/60/60)+AB41,((Z42*60+AA42)/24/60/60+AB41))</f>
        <v>0</v>
      </c>
      <c r="AC42" s="61">
        <f>IF(X42="","",IF(X42="i","",AB42))</f>
        <v>0</v>
      </c>
      <c r="AD42" s="54" t="str">
        <f>+AD11</f>
        <v>n</v>
      </c>
      <c r="AE42" s="59"/>
      <c r="AF42" s="54">
        <f t="shared" si="11"/>
        <v>0</v>
      </c>
      <c r="AG42" s="56">
        <f t="shared" si="11"/>
        <v>0</v>
      </c>
      <c r="AH42" s="60">
        <f>IF(AD41&lt;&gt;"d",((((AF42*60+AG42))-(AF41*60+AG41))/24/60/60)+AH41,((AF42*60+AG42)/24/60/60+AH41))</f>
        <v>0</v>
      </c>
      <c r="AI42" s="61">
        <f>IF(AD42="","",IF(AD42="i","",AH42))</f>
        <v>0</v>
      </c>
      <c r="AJ42" s="54" t="str">
        <f>+AJ11</f>
        <v>n</v>
      </c>
      <c r="AK42" s="59"/>
      <c r="AL42" s="54">
        <f t="shared" si="12"/>
        <v>0</v>
      </c>
      <c r="AM42" s="56">
        <f t="shared" si="12"/>
        <v>0</v>
      </c>
      <c r="AN42" s="60">
        <f>IF(AJ41&lt;&gt;"d",((((AL42*60+AM42))-(AL41*60+AM41))/24/60/60)+AN41,((AL42*60+AM42)/24/60/60+AN41))</f>
        <v>0</v>
      </c>
      <c r="AO42" s="61">
        <f>IF(AJ42="","",IF(AJ42="i","",AN42))</f>
        <v>0</v>
      </c>
    </row>
    <row r="43" spans="1:41" ht="11.25" customHeight="1">
      <c r="A43" s="31"/>
      <c r="B43" s="44"/>
      <c r="C43" s="53"/>
      <c r="D43" s="47" t="str">
        <f>+D12</f>
        <v>Ecclefechan</v>
      </c>
      <c r="E43" s="47"/>
      <c r="F43" s="54" t="str">
        <f>+F12</f>
        <v>n</v>
      </c>
      <c r="G43" s="59"/>
      <c r="H43" s="54">
        <f t="shared" si="7"/>
        <v>0</v>
      </c>
      <c r="I43" s="56">
        <f t="shared" si="7"/>
        <v>0</v>
      </c>
      <c r="J43" s="60">
        <f aca="true" t="shared" si="13" ref="J43:J52">IF(F42&lt;&gt;"d",((((H43*60+I43))-(H42*60+I42))/24/60/60)+J42,((H43*60+I43)/24/60/60+J42))</f>
        <v>0</v>
      </c>
      <c r="K43" s="61">
        <f aca="true" t="shared" si="14" ref="K43:K52">IF(F43="","",IF(F43="i","",J43))</f>
        <v>0</v>
      </c>
      <c r="L43" s="54" t="str">
        <f>+L12</f>
        <v>n</v>
      </c>
      <c r="M43" s="59"/>
      <c r="N43" s="54">
        <f t="shared" si="8"/>
        <v>0</v>
      </c>
      <c r="O43" s="56">
        <f t="shared" si="8"/>
        <v>0</v>
      </c>
      <c r="P43" s="60">
        <f aca="true" t="shared" si="15" ref="P43:P52">IF(L42&lt;&gt;"d",((((N43*60+O43))-(N42*60+O42))/24/60/60)+P42,((N43*60+O43)/24/60/60+P42))</f>
        <v>0</v>
      </c>
      <c r="Q43" s="61">
        <f aca="true" t="shared" si="16" ref="Q43:Q52">IF(L43="","",IF(L43="i","",P43))</f>
        <v>0</v>
      </c>
      <c r="R43" s="54" t="str">
        <f>+R12</f>
        <v>n</v>
      </c>
      <c r="S43" s="59"/>
      <c r="T43" s="54">
        <f t="shared" si="9"/>
        <v>0</v>
      </c>
      <c r="U43" s="56">
        <f t="shared" si="9"/>
        <v>0</v>
      </c>
      <c r="V43" s="60">
        <f aca="true" t="shared" si="17" ref="V43:V52">IF(R42&lt;&gt;"d",((((T43*60+U43))-(T42*60+U42))/24/60/60)+V42,((T43*60+U43)/24/60/60+V42))</f>
        <v>0</v>
      </c>
      <c r="W43" s="61">
        <f aca="true" t="shared" si="18" ref="W43:W52">IF(R43="","",IF(R43="i","",V43))</f>
        <v>0</v>
      </c>
      <c r="X43" s="54" t="str">
        <f>+X12</f>
        <v>n</v>
      </c>
      <c r="Y43" s="59"/>
      <c r="Z43" s="54">
        <f t="shared" si="10"/>
        <v>0</v>
      </c>
      <c r="AA43" s="56">
        <f t="shared" si="10"/>
        <v>0</v>
      </c>
      <c r="AB43" s="60">
        <f aca="true" t="shared" si="19" ref="AB43:AB52">IF(X42&lt;&gt;"d",((((Z43*60+AA43))-(Z42*60+AA42))/24/60/60)+AB42,((Z43*60+AA43)/24/60/60+AB42))</f>
        <v>0</v>
      </c>
      <c r="AC43" s="61">
        <f aca="true" t="shared" si="20" ref="AC43:AC52">IF(X43="","",IF(X43="i","",AB43))</f>
        <v>0</v>
      </c>
      <c r="AD43" s="54" t="str">
        <f>+AD12</f>
        <v>n</v>
      </c>
      <c r="AE43" s="59"/>
      <c r="AF43" s="54">
        <f t="shared" si="11"/>
        <v>0</v>
      </c>
      <c r="AG43" s="56">
        <f t="shared" si="11"/>
        <v>0</v>
      </c>
      <c r="AH43" s="60">
        <f aca="true" t="shared" si="21" ref="AH43:AH52">IF(AD42&lt;&gt;"d",((((AF43*60+AG43))-(AF42*60+AG42))/24/60/60)+AH42,((AF43*60+AG43)/24/60/60+AH42))</f>
        <v>0</v>
      </c>
      <c r="AI43" s="61">
        <f aca="true" t="shared" si="22" ref="AI43:AI52">IF(AD43="","",IF(AD43="i","",AH43))</f>
        <v>0</v>
      </c>
      <c r="AJ43" s="54" t="str">
        <f>+AJ12</f>
        <v>n</v>
      </c>
      <c r="AK43" s="59"/>
      <c r="AL43" s="54">
        <f t="shared" si="12"/>
        <v>0</v>
      </c>
      <c r="AM43" s="56">
        <f t="shared" si="12"/>
        <v>0</v>
      </c>
      <c r="AN43" s="60">
        <f aca="true" t="shared" si="23" ref="AN43:AN52">IF(AJ42&lt;&gt;"d",((((AL43*60+AM43))-(AL42*60+AM42))/24/60/60)+AN42,((AL43*60+AM43)/24/60/60+AN42))</f>
        <v>0</v>
      </c>
      <c r="AO43" s="61">
        <f aca="true" t="shared" si="24" ref="AO43:AO52">IF(AJ43="","",IF(AJ43="i","",AN43))</f>
        <v>0</v>
      </c>
    </row>
    <row r="44" spans="4:41" ht="11.25" customHeight="1">
      <c r="D44" s="47" t="str">
        <f>+D13</f>
        <v>B725</v>
      </c>
      <c r="F44" s="54" t="str">
        <f>+F13</f>
        <v>n</v>
      </c>
      <c r="G44" s="59"/>
      <c r="H44" s="54">
        <f t="shared" si="7"/>
        <v>0</v>
      </c>
      <c r="I44" s="56">
        <f t="shared" si="7"/>
        <v>0</v>
      </c>
      <c r="J44" s="60">
        <f t="shared" si="13"/>
        <v>0</v>
      </c>
      <c r="K44" s="61">
        <f t="shared" si="14"/>
        <v>0</v>
      </c>
      <c r="L44" s="54" t="str">
        <f>+L13</f>
        <v>n</v>
      </c>
      <c r="M44" s="59"/>
      <c r="N44" s="54">
        <f t="shared" si="8"/>
        <v>0</v>
      </c>
      <c r="O44" s="56">
        <f t="shared" si="8"/>
        <v>0</v>
      </c>
      <c r="P44" s="60">
        <f t="shared" si="15"/>
        <v>0</v>
      </c>
      <c r="Q44" s="61">
        <f t="shared" si="16"/>
        <v>0</v>
      </c>
      <c r="R44" s="54" t="str">
        <f>+R13</f>
        <v>n</v>
      </c>
      <c r="S44" s="59"/>
      <c r="T44" s="54">
        <f t="shared" si="9"/>
        <v>0</v>
      </c>
      <c r="U44" s="56">
        <f t="shared" si="9"/>
        <v>0</v>
      </c>
      <c r="V44" s="60">
        <f t="shared" si="17"/>
        <v>0</v>
      </c>
      <c r="W44" s="61">
        <f t="shared" si="18"/>
        <v>0</v>
      </c>
      <c r="X44" s="54" t="str">
        <f>+X13</f>
        <v>n</v>
      </c>
      <c r="Y44" s="59"/>
      <c r="Z44" s="54">
        <f t="shared" si="10"/>
        <v>0</v>
      </c>
      <c r="AA44" s="56">
        <f t="shared" si="10"/>
        <v>0</v>
      </c>
      <c r="AB44" s="60">
        <f t="shared" si="19"/>
        <v>0</v>
      </c>
      <c r="AC44" s="61">
        <f t="shared" si="20"/>
        <v>0</v>
      </c>
      <c r="AD44" s="54" t="str">
        <f>+AD13</f>
        <v>n</v>
      </c>
      <c r="AE44" s="59"/>
      <c r="AF44" s="54">
        <f t="shared" si="11"/>
        <v>0</v>
      </c>
      <c r="AG44" s="56">
        <f t="shared" si="11"/>
        <v>0</v>
      </c>
      <c r="AH44" s="60">
        <f t="shared" si="21"/>
        <v>0</v>
      </c>
      <c r="AI44" s="61">
        <f t="shared" si="22"/>
        <v>0</v>
      </c>
      <c r="AJ44" s="54" t="str">
        <f>+AJ13</f>
        <v>n</v>
      </c>
      <c r="AK44" s="59"/>
      <c r="AL44" s="54">
        <f t="shared" si="12"/>
        <v>0</v>
      </c>
      <c r="AM44" s="56">
        <f t="shared" si="12"/>
        <v>0</v>
      </c>
      <c r="AN44" s="60">
        <f t="shared" si="23"/>
        <v>0</v>
      </c>
      <c r="AO44" s="61">
        <f t="shared" si="24"/>
        <v>0</v>
      </c>
    </row>
    <row r="45" spans="4:41" ht="11.25" customHeight="1">
      <c r="D45" s="47" t="str">
        <f>+D14</f>
        <v>Kirtlebridge</v>
      </c>
      <c r="F45" s="54" t="str">
        <f>+F14</f>
        <v>n</v>
      </c>
      <c r="G45" s="59"/>
      <c r="H45" s="54">
        <f t="shared" si="7"/>
        <v>0</v>
      </c>
      <c r="I45" s="56">
        <f t="shared" si="7"/>
        <v>0</v>
      </c>
      <c r="J45" s="60">
        <f t="shared" si="13"/>
        <v>0</v>
      </c>
      <c r="K45" s="61">
        <f t="shared" si="14"/>
        <v>0</v>
      </c>
      <c r="L45" s="54" t="str">
        <f>+L14</f>
        <v>n</v>
      </c>
      <c r="M45" s="59"/>
      <c r="N45" s="54">
        <f t="shared" si="8"/>
        <v>0</v>
      </c>
      <c r="O45" s="56">
        <f t="shared" si="8"/>
        <v>0</v>
      </c>
      <c r="P45" s="60">
        <f t="shared" si="15"/>
        <v>0</v>
      </c>
      <c r="Q45" s="61">
        <f t="shared" si="16"/>
        <v>0</v>
      </c>
      <c r="R45" s="54" t="str">
        <f>+R14</f>
        <v>n</v>
      </c>
      <c r="S45" s="59"/>
      <c r="T45" s="54">
        <f t="shared" si="9"/>
        <v>0</v>
      </c>
      <c r="U45" s="56">
        <f t="shared" si="9"/>
        <v>0</v>
      </c>
      <c r="V45" s="60">
        <f t="shared" si="17"/>
        <v>0</v>
      </c>
      <c r="W45" s="61">
        <f t="shared" si="18"/>
        <v>0</v>
      </c>
      <c r="X45" s="54" t="str">
        <f>+X14</f>
        <v>n</v>
      </c>
      <c r="Y45" s="59"/>
      <c r="Z45" s="54">
        <f t="shared" si="10"/>
        <v>0</v>
      </c>
      <c r="AA45" s="56">
        <f t="shared" si="10"/>
        <v>0</v>
      </c>
      <c r="AB45" s="60">
        <f t="shared" si="19"/>
        <v>0</v>
      </c>
      <c r="AC45" s="61">
        <f t="shared" si="20"/>
        <v>0</v>
      </c>
      <c r="AD45" s="54" t="str">
        <f>+AD14</f>
        <v>n</v>
      </c>
      <c r="AE45" s="59"/>
      <c r="AF45" s="54">
        <f t="shared" si="11"/>
        <v>0</v>
      </c>
      <c r="AG45" s="56">
        <f t="shared" si="11"/>
        <v>0</v>
      </c>
      <c r="AH45" s="60">
        <f t="shared" si="21"/>
        <v>0</v>
      </c>
      <c r="AI45" s="61">
        <f t="shared" si="22"/>
        <v>0</v>
      </c>
      <c r="AJ45" s="54" t="str">
        <f>+AJ14</f>
        <v>n</v>
      </c>
      <c r="AK45" s="59"/>
      <c r="AL45" s="54">
        <f t="shared" si="12"/>
        <v>0</v>
      </c>
      <c r="AM45" s="56">
        <f t="shared" si="12"/>
        <v>0</v>
      </c>
      <c r="AN45" s="60">
        <f t="shared" si="23"/>
        <v>0</v>
      </c>
      <c r="AO45" s="61">
        <f t="shared" si="24"/>
        <v>0</v>
      </c>
    </row>
    <row r="46" spans="4:41" ht="11.25" customHeight="1">
      <c r="D46" s="47" t="str">
        <f aca="true" t="shared" si="25" ref="D46:D51">+D17</f>
        <v>Qunitishill</v>
      </c>
      <c r="F46" s="54" t="str">
        <f aca="true" t="shared" si="26" ref="F46:F51">+F17</f>
        <v>n</v>
      </c>
      <c r="G46" s="59"/>
      <c r="H46" s="54">
        <f aca="true" t="shared" si="27" ref="H46:I51">+H17</f>
        <v>0</v>
      </c>
      <c r="I46" s="56">
        <f t="shared" si="27"/>
        <v>0</v>
      </c>
      <c r="J46" s="60">
        <f t="shared" si="13"/>
        <v>0</v>
      </c>
      <c r="K46" s="61">
        <f t="shared" si="14"/>
        <v>0</v>
      </c>
      <c r="L46" s="54" t="str">
        <f aca="true" t="shared" si="28" ref="L46:L51">+L17</f>
        <v>n</v>
      </c>
      <c r="M46" s="59"/>
      <c r="N46" s="54">
        <f aca="true" t="shared" si="29" ref="N46:O51">+N17</f>
        <v>0</v>
      </c>
      <c r="O46" s="56">
        <f t="shared" si="29"/>
        <v>0</v>
      </c>
      <c r="P46" s="60">
        <f t="shared" si="15"/>
        <v>0</v>
      </c>
      <c r="Q46" s="61">
        <f t="shared" si="16"/>
        <v>0</v>
      </c>
      <c r="R46" s="54" t="str">
        <f aca="true" t="shared" si="30" ref="R46:R51">+R17</f>
        <v>n</v>
      </c>
      <c r="S46" s="59"/>
      <c r="T46" s="54">
        <f aca="true" t="shared" si="31" ref="T46:U51">+T17</f>
        <v>0</v>
      </c>
      <c r="U46" s="56">
        <f t="shared" si="31"/>
        <v>0</v>
      </c>
      <c r="V46" s="60">
        <f t="shared" si="17"/>
        <v>0</v>
      </c>
      <c r="W46" s="61">
        <f t="shared" si="18"/>
        <v>0</v>
      </c>
      <c r="X46" s="54" t="str">
        <f aca="true" t="shared" si="32" ref="X46:X51">+X17</f>
        <v>n</v>
      </c>
      <c r="Y46" s="59"/>
      <c r="Z46" s="54">
        <f aca="true" t="shared" si="33" ref="Z46:AA51">+Z17</f>
        <v>0</v>
      </c>
      <c r="AA46" s="56">
        <f t="shared" si="33"/>
        <v>0</v>
      </c>
      <c r="AB46" s="60">
        <f t="shared" si="19"/>
        <v>0</v>
      </c>
      <c r="AC46" s="61">
        <f t="shared" si="20"/>
        <v>0</v>
      </c>
      <c r="AD46" s="54" t="str">
        <f aca="true" t="shared" si="34" ref="AD46:AD51">+AD17</f>
        <v>n</v>
      </c>
      <c r="AE46" s="59"/>
      <c r="AF46" s="54">
        <f aca="true" t="shared" si="35" ref="AF46:AG51">+AF17</f>
        <v>0</v>
      </c>
      <c r="AG46" s="56">
        <f t="shared" si="35"/>
        <v>0</v>
      </c>
      <c r="AH46" s="60">
        <f t="shared" si="21"/>
        <v>0</v>
      </c>
      <c r="AI46" s="61">
        <f t="shared" si="22"/>
        <v>0</v>
      </c>
      <c r="AJ46" s="54" t="str">
        <f aca="true" t="shared" si="36" ref="AJ46:AJ51">+AJ17</f>
        <v>n</v>
      </c>
      <c r="AK46" s="59"/>
      <c r="AL46" s="54">
        <f aca="true" t="shared" si="37" ref="AL46:AM51">+AL17</f>
        <v>0</v>
      </c>
      <c r="AM46" s="56">
        <f t="shared" si="37"/>
        <v>0</v>
      </c>
      <c r="AN46" s="60">
        <f t="shared" si="23"/>
        <v>0</v>
      </c>
      <c r="AO46" s="61">
        <f t="shared" si="24"/>
        <v>0</v>
      </c>
    </row>
    <row r="47" spans="4:41" ht="11.25" customHeight="1">
      <c r="D47" s="47" t="str">
        <f t="shared" si="25"/>
        <v>Gretna J</v>
      </c>
      <c r="F47" s="54" t="str">
        <f t="shared" si="26"/>
        <v>n</v>
      </c>
      <c r="G47" s="59"/>
      <c r="H47" s="54">
        <f t="shared" si="27"/>
        <v>0</v>
      </c>
      <c r="I47" s="56">
        <f t="shared" si="27"/>
        <v>0</v>
      </c>
      <c r="J47" s="60">
        <f t="shared" si="13"/>
        <v>0</v>
      </c>
      <c r="K47" s="61">
        <f t="shared" si="14"/>
        <v>0</v>
      </c>
      <c r="L47" s="54" t="str">
        <f t="shared" si="28"/>
        <v>n</v>
      </c>
      <c r="M47" s="59"/>
      <c r="N47" s="54">
        <f t="shared" si="29"/>
        <v>0</v>
      </c>
      <c r="O47" s="56">
        <f t="shared" si="29"/>
        <v>0</v>
      </c>
      <c r="P47" s="60">
        <f t="shared" si="15"/>
        <v>0</v>
      </c>
      <c r="Q47" s="61">
        <f t="shared" si="16"/>
        <v>0</v>
      </c>
      <c r="R47" s="54" t="str">
        <f t="shared" si="30"/>
        <v>n</v>
      </c>
      <c r="S47" s="59"/>
      <c r="T47" s="54">
        <f t="shared" si="31"/>
        <v>0</v>
      </c>
      <c r="U47" s="56">
        <f t="shared" si="31"/>
        <v>0</v>
      </c>
      <c r="V47" s="60">
        <f t="shared" si="17"/>
        <v>0</v>
      </c>
      <c r="W47" s="61">
        <f t="shared" si="18"/>
        <v>0</v>
      </c>
      <c r="X47" s="54" t="str">
        <f t="shared" si="32"/>
        <v>n</v>
      </c>
      <c r="Y47" s="59"/>
      <c r="Z47" s="54">
        <f t="shared" si="33"/>
        <v>0</v>
      </c>
      <c r="AA47" s="56">
        <f t="shared" si="33"/>
        <v>0</v>
      </c>
      <c r="AB47" s="60">
        <f t="shared" si="19"/>
        <v>0</v>
      </c>
      <c r="AC47" s="61">
        <f t="shared" si="20"/>
        <v>0</v>
      </c>
      <c r="AD47" s="54" t="str">
        <f t="shared" si="34"/>
        <v>n</v>
      </c>
      <c r="AE47" s="59"/>
      <c r="AF47" s="54">
        <f t="shared" si="35"/>
        <v>0</v>
      </c>
      <c r="AG47" s="56">
        <f t="shared" si="35"/>
        <v>0</v>
      </c>
      <c r="AH47" s="60">
        <f t="shared" si="21"/>
        <v>0</v>
      </c>
      <c r="AI47" s="61">
        <f t="shared" si="22"/>
        <v>0</v>
      </c>
      <c r="AJ47" s="54" t="str">
        <f t="shared" si="36"/>
        <v>n</v>
      </c>
      <c r="AK47" s="59"/>
      <c r="AL47" s="54">
        <f t="shared" si="37"/>
        <v>0</v>
      </c>
      <c r="AM47" s="56">
        <f t="shared" si="37"/>
        <v>0</v>
      </c>
      <c r="AN47" s="60">
        <f t="shared" si="23"/>
        <v>0</v>
      </c>
      <c r="AO47" s="61">
        <f t="shared" si="24"/>
        <v>0</v>
      </c>
    </row>
    <row r="48" spans="4:41" ht="11.25" customHeight="1">
      <c r="D48" s="47" t="str">
        <f t="shared" si="25"/>
        <v>Mossband J</v>
      </c>
      <c r="F48" s="54" t="str">
        <f t="shared" si="26"/>
        <v>n</v>
      </c>
      <c r="G48" s="59"/>
      <c r="H48" s="54">
        <f t="shared" si="27"/>
        <v>0</v>
      </c>
      <c r="I48" s="56">
        <f t="shared" si="27"/>
        <v>0</v>
      </c>
      <c r="J48" s="60">
        <f t="shared" si="13"/>
        <v>0</v>
      </c>
      <c r="K48" s="61">
        <f t="shared" si="14"/>
        <v>0</v>
      </c>
      <c r="L48" s="54" t="str">
        <f t="shared" si="28"/>
        <v>n</v>
      </c>
      <c r="M48" s="59"/>
      <c r="N48" s="54">
        <f t="shared" si="29"/>
        <v>0</v>
      </c>
      <c r="O48" s="56">
        <f t="shared" si="29"/>
        <v>0</v>
      </c>
      <c r="P48" s="60">
        <f t="shared" si="15"/>
        <v>0</v>
      </c>
      <c r="Q48" s="61">
        <f t="shared" si="16"/>
        <v>0</v>
      </c>
      <c r="R48" s="54" t="str">
        <f t="shared" si="30"/>
        <v>n</v>
      </c>
      <c r="S48" s="59"/>
      <c r="T48" s="54">
        <f t="shared" si="31"/>
        <v>0</v>
      </c>
      <c r="U48" s="56">
        <f t="shared" si="31"/>
        <v>0</v>
      </c>
      <c r="V48" s="60">
        <f t="shared" si="17"/>
        <v>0</v>
      </c>
      <c r="W48" s="61">
        <f t="shared" si="18"/>
        <v>0</v>
      </c>
      <c r="X48" s="54" t="str">
        <f t="shared" si="32"/>
        <v>n</v>
      </c>
      <c r="Y48" s="59"/>
      <c r="Z48" s="54">
        <f t="shared" si="33"/>
        <v>0</v>
      </c>
      <c r="AA48" s="56">
        <f t="shared" si="33"/>
        <v>0</v>
      </c>
      <c r="AB48" s="60">
        <f t="shared" si="19"/>
        <v>0</v>
      </c>
      <c r="AC48" s="61">
        <f t="shared" si="20"/>
        <v>0</v>
      </c>
      <c r="AD48" s="54" t="str">
        <f t="shared" si="34"/>
        <v>n</v>
      </c>
      <c r="AE48" s="59"/>
      <c r="AF48" s="54">
        <f t="shared" si="35"/>
        <v>0</v>
      </c>
      <c r="AG48" s="56">
        <f t="shared" si="35"/>
        <v>0</v>
      </c>
      <c r="AH48" s="60">
        <f t="shared" si="21"/>
        <v>0</v>
      </c>
      <c r="AI48" s="61">
        <f t="shared" si="22"/>
        <v>0</v>
      </c>
      <c r="AJ48" s="54" t="str">
        <f t="shared" si="36"/>
        <v>n</v>
      </c>
      <c r="AK48" s="59"/>
      <c r="AL48" s="54">
        <f t="shared" si="37"/>
        <v>0</v>
      </c>
      <c r="AM48" s="56">
        <f t="shared" si="37"/>
        <v>0</v>
      </c>
      <c r="AN48" s="60">
        <f t="shared" si="23"/>
        <v>0</v>
      </c>
      <c r="AO48" s="61">
        <f t="shared" si="24"/>
        <v>0</v>
      </c>
    </row>
    <row r="49" spans="4:41" ht="11.25" customHeight="1">
      <c r="D49" s="47" t="str">
        <f t="shared" si="25"/>
        <v>Floriston</v>
      </c>
      <c r="F49" s="54" t="str">
        <f t="shared" si="26"/>
        <v>n</v>
      </c>
      <c r="G49" s="59"/>
      <c r="H49" s="54">
        <f t="shared" si="27"/>
        <v>0</v>
      </c>
      <c r="I49" s="56">
        <f t="shared" si="27"/>
        <v>0</v>
      </c>
      <c r="J49" s="60">
        <f t="shared" si="13"/>
        <v>0</v>
      </c>
      <c r="K49" s="61">
        <f t="shared" si="14"/>
        <v>0</v>
      </c>
      <c r="L49" s="54" t="str">
        <f t="shared" si="28"/>
        <v>n</v>
      </c>
      <c r="M49" s="59"/>
      <c r="N49" s="54">
        <f t="shared" si="29"/>
        <v>0</v>
      </c>
      <c r="O49" s="56">
        <f t="shared" si="29"/>
        <v>0</v>
      </c>
      <c r="P49" s="60">
        <f t="shared" si="15"/>
        <v>0</v>
      </c>
      <c r="Q49" s="61">
        <f t="shared" si="16"/>
        <v>0</v>
      </c>
      <c r="R49" s="54" t="str">
        <f t="shared" si="30"/>
        <v>n</v>
      </c>
      <c r="S49" s="59"/>
      <c r="T49" s="54">
        <f t="shared" si="31"/>
        <v>0</v>
      </c>
      <c r="U49" s="56">
        <f t="shared" si="31"/>
        <v>0</v>
      </c>
      <c r="V49" s="60">
        <f t="shared" si="17"/>
        <v>0</v>
      </c>
      <c r="W49" s="61">
        <f t="shared" si="18"/>
        <v>0</v>
      </c>
      <c r="X49" s="54" t="str">
        <f t="shared" si="32"/>
        <v>n</v>
      </c>
      <c r="Y49" s="59"/>
      <c r="Z49" s="54">
        <f t="shared" si="33"/>
        <v>0</v>
      </c>
      <c r="AA49" s="56">
        <f t="shared" si="33"/>
        <v>0</v>
      </c>
      <c r="AB49" s="60">
        <f t="shared" si="19"/>
        <v>0</v>
      </c>
      <c r="AC49" s="61">
        <f t="shared" si="20"/>
        <v>0</v>
      </c>
      <c r="AD49" s="54" t="str">
        <f t="shared" si="34"/>
        <v>n</v>
      </c>
      <c r="AE49" s="59"/>
      <c r="AF49" s="54">
        <f t="shared" si="35"/>
        <v>0</v>
      </c>
      <c r="AG49" s="56">
        <f t="shared" si="35"/>
        <v>0</v>
      </c>
      <c r="AH49" s="60">
        <f t="shared" si="21"/>
        <v>0</v>
      </c>
      <c r="AI49" s="61">
        <f t="shared" si="22"/>
        <v>0</v>
      </c>
      <c r="AJ49" s="54" t="str">
        <f t="shared" si="36"/>
        <v>n</v>
      </c>
      <c r="AK49" s="59"/>
      <c r="AL49" s="54">
        <f t="shared" si="37"/>
        <v>0</v>
      </c>
      <c r="AM49" s="56">
        <f t="shared" si="37"/>
        <v>0</v>
      </c>
      <c r="AN49" s="60">
        <f t="shared" si="23"/>
        <v>0</v>
      </c>
      <c r="AO49" s="61">
        <f t="shared" si="24"/>
        <v>0</v>
      </c>
    </row>
    <row r="50" spans="4:41" ht="11.25" customHeight="1">
      <c r="D50" s="47" t="str">
        <f t="shared" si="25"/>
        <v>Rockcliffe</v>
      </c>
      <c r="F50" s="54" t="str">
        <f t="shared" si="26"/>
        <v>n</v>
      </c>
      <c r="G50" s="59"/>
      <c r="H50" s="54">
        <f t="shared" si="27"/>
        <v>0</v>
      </c>
      <c r="I50" s="56">
        <f t="shared" si="27"/>
        <v>0</v>
      </c>
      <c r="J50" s="60">
        <f t="shared" si="13"/>
        <v>0</v>
      </c>
      <c r="K50" s="61">
        <f t="shared" si="14"/>
        <v>0</v>
      </c>
      <c r="L50" s="54" t="str">
        <f t="shared" si="28"/>
        <v>n</v>
      </c>
      <c r="M50" s="59"/>
      <c r="N50" s="54">
        <f t="shared" si="29"/>
        <v>0</v>
      </c>
      <c r="O50" s="56">
        <f t="shared" si="29"/>
        <v>0</v>
      </c>
      <c r="P50" s="60">
        <f t="shared" si="15"/>
        <v>0</v>
      </c>
      <c r="Q50" s="61">
        <f t="shared" si="16"/>
        <v>0</v>
      </c>
      <c r="R50" s="54" t="str">
        <f t="shared" si="30"/>
        <v>n</v>
      </c>
      <c r="S50" s="59"/>
      <c r="T50" s="54">
        <f t="shared" si="31"/>
        <v>0</v>
      </c>
      <c r="U50" s="56">
        <f t="shared" si="31"/>
        <v>0</v>
      </c>
      <c r="V50" s="60">
        <f t="shared" si="17"/>
        <v>0</v>
      </c>
      <c r="W50" s="61">
        <f t="shared" si="18"/>
        <v>0</v>
      </c>
      <c r="X50" s="54" t="str">
        <f t="shared" si="32"/>
        <v>n</v>
      </c>
      <c r="Y50" s="59"/>
      <c r="Z50" s="54">
        <f t="shared" si="33"/>
        <v>0</v>
      </c>
      <c r="AA50" s="56">
        <f t="shared" si="33"/>
        <v>0</v>
      </c>
      <c r="AB50" s="60">
        <f t="shared" si="19"/>
        <v>0</v>
      </c>
      <c r="AC50" s="61">
        <f t="shared" si="20"/>
        <v>0</v>
      </c>
      <c r="AD50" s="54" t="str">
        <f t="shared" si="34"/>
        <v>n</v>
      </c>
      <c r="AE50" s="59"/>
      <c r="AF50" s="54">
        <f t="shared" si="35"/>
        <v>0</v>
      </c>
      <c r="AG50" s="56">
        <f t="shared" si="35"/>
        <v>0</v>
      </c>
      <c r="AH50" s="60">
        <f t="shared" si="21"/>
        <v>0</v>
      </c>
      <c r="AI50" s="61">
        <f t="shared" si="22"/>
        <v>0</v>
      </c>
      <c r="AJ50" s="54" t="str">
        <f t="shared" si="36"/>
        <v>n</v>
      </c>
      <c r="AK50" s="59"/>
      <c r="AL50" s="54">
        <f t="shared" si="37"/>
        <v>0</v>
      </c>
      <c r="AM50" s="56">
        <f t="shared" si="37"/>
        <v>0</v>
      </c>
      <c r="AN50" s="60">
        <f t="shared" si="23"/>
        <v>0</v>
      </c>
      <c r="AO50" s="61">
        <f t="shared" si="24"/>
        <v>0</v>
      </c>
    </row>
    <row r="51" spans="4:41" ht="11.25" customHeight="1">
      <c r="D51" s="47" t="str">
        <f t="shared" si="25"/>
        <v>Kingmoor </v>
      </c>
      <c r="F51" s="54" t="str">
        <f t="shared" si="26"/>
        <v>n</v>
      </c>
      <c r="G51" s="59"/>
      <c r="H51" s="54">
        <f t="shared" si="27"/>
        <v>0</v>
      </c>
      <c r="I51" s="56">
        <f t="shared" si="27"/>
        <v>0</v>
      </c>
      <c r="J51" s="60">
        <f t="shared" si="13"/>
        <v>0</v>
      </c>
      <c r="K51" s="61">
        <f t="shared" si="14"/>
        <v>0</v>
      </c>
      <c r="L51" s="54" t="str">
        <f t="shared" si="28"/>
        <v>n</v>
      </c>
      <c r="M51" s="59"/>
      <c r="N51" s="54">
        <f t="shared" si="29"/>
        <v>0</v>
      </c>
      <c r="O51" s="56">
        <f t="shared" si="29"/>
        <v>0</v>
      </c>
      <c r="P51" s="60">
        <f t="shared" si="15"/>
        <v>0</v>
      </c>
      <c r="Q51" s="61">
        <f t="shared" si="16"/>
        <v>0</v>
      </c>
      <c r="R51" s="54" t="str">
        <f t="shared" si="30"/>
        <v>n</v>
      </c>
      <c r="S51" s="59"/>
      <c r="T51" s="54">
        <f t="shared" si="31"/>
        <v>0</v>
      </c>
      <c r="U51" s="56">
        <f t="shared" si="31"/>
        <v>0</v>
      </c>
      <c r="V51" s="60">
        <f t="shared" si="17"/>
        <v>0</v>
      </c>
      <c r="W51" s="61">
        <f t="shared" si="18"/>
        <v>0</v>
      </c>
      <c r="X51" s="54" t="str">
        <f t="shared" si="32"/>
        <v>n</v>
      </c>
      <c r="Y51" s="59"/>
      <c r="Z51" s="54">
        <f t="shared" si="33"/>
        <v>0</v>
      </c>
      <c r="AA51" s="56">
        <f t="shared" si="33"/>
        <v>0</v>
      </c>
      <c r="AB51" s="60">
        <f t="shared" si="19"/>
        <v>0</v>
      </c>
      <c r="AC51" s="61">
        <f t="shared" si="20"/>
        <v>0</v>
      </c>
      <c r="AD51" s="54" t="str">
        <f t="shared" si="34"/>
        <v>n</v>
      </c>
      <c r="AE51" s="59"/>
      <c r="AF51" s="54">
        <f t="shared" si="35"/>
        <v>0</v>
      </c>
      <c r="AG51" s="56">
        <f t="shared" si="35"/>
        <v>0</v>
      </c>
      <c r="AH51" s="60">
        <f t="shared" si="21"/>
        <v>0</v>
      </c>
      <c r="AI51" s="61">
        <f t="shared" si="22"/>
        <v>0</v>
      </c>
      <c r="AJ51" s="54" t="str">
        <f t="shared" si="36"/>
        <v>n</v>
      </c>
      <c r="AK51" s="59"/>
      <c r="AL51" s="54">
        <f t="shared" si="37"/>
        <v>0</v>
      </c>
      <c r="AM51" s="56">
        <f t="shared" si="37"/>
        <v>0</v>
      </c>
      <c r="AN51" s="60">
        <f t="shared" si="23"/>
        <v>0</v>
      </c>
      <c r="AO51" s="61">
        <f t="shared" si="24"/>
        <v>0</v>
      </c>
    </row>
    <row r="52" spans="4:41" ht="11.25" customHeight="1">
      <c r="D52" s="47" t="str">
        <f>+D24</f>
        <v>CARLISLE</v>
      </c>
      <c r="F52" s="54" t="str">
        <f>+F24</f>
        <v>n</v>
      </c>
      <c r="G52" s="59"/>
      <c r="H52" s="54">
        <f>+H24</f>
        <v>0</v>
      </c>
      <c r="I52" s="56">
        <f>+I24</f>
        <v>0</v>
      </c>
      <c r="J52" s="60">
        <f t="shared" si="13"/>
        <v>0</v>
      </c>
      <c r="K52" s="61">
        <f t="shared" si="14"/>
        <v>0</v>
      </c>
      <c r="L52" s="54" t="str">
        <f>+L24</f>
        <v>n</v>
      </c>
      <c r="M52" s="59"/>
      <c r="N52" s="54">
        <f>+N24</f>
        <v>0</v>
      </c>
      <c r="O52" s="56">
        <f>+O24</f>
        <v>0</v>
      </c>
      <c r="P52" s="60">
        <f t="shared" si="15"/>
        <v>0</v>
      </c>
      <c r="Q52" s="61">
        <f t="shared" si="16"/>
        <v>0</v>
      </c>
      <c r="R52" s="54" t="str">
        <f>+R24</f>
        <v>n</v>
      </c>
      <c r="S52" s="59"/>
      <c r="T52" s="54">
        <f>+T24</f>
        <v>0</v>
      </c>
      <c r="U52" s="56">
        <f>+U24</f>
        <v>0</v>
      </c>
      <c r="V52" s="60">
        <f t="shared" si="17"/>
        <v>0</v>
      </c>
      <c r="W52" s="61">
        <f t="shared" si="18"/>
        <v>0</v>
      </c>
      <c r="X52" s="54" t="str">
        <f>+X24</f>
        <v>n</v>
      </c>
      <c r="Y52" s="59"/>
      <c r="Z52" s="54">
        <f>+Z24</f>
        <v>0</v>
      </c>
      <c r="AA52" s="56">
        <f>+AA24</f>
        <v>0</v>
      </c>
      <c r="AB52" s="60">
        <f t="shared" si="19"/>
        <v>0</v>
      </c>
      <c r="AC52" s="61">
        <f t="shared" si="20"/>
        <v>0</v>
      </c>
      <c r="AD52" s="54" t="str">
        <f>+AD24</f>
        <v>n</v>
      </c>
      <c r="AE52" s="59"/>
      <c r="AF52" s="54">
        <f>+AF24</f>
        <v>0</v>
      </c>
      <c r="AG52" s="56">
        <f>+AG24</f>
        <v>0</v>
      </c>
      <c r="AH52" s="60">
        <f t="shared" si="21"/>
        <v>0</v>
      </c>
      <c r="AI52" s="61">
        <f t="shared" si="22"/>
        <v>0</v>
      </c>
      <c r="AJ52" s="54" t="str">
        <f>+AJ24</f>
        <v>n</v>
      </c>
      <c r="AK52" s="59"/>
      <c r="AL52" s="54">
        <f>+AL24</f>
        <v>0</v>
      </c>
      <c r="AM52" s="56">
        <f>+AM24</f>
        <v>0</v>
      </c>
      <c r="AN52" s="60">
        <f t="shared" si="23"/>
        <v>0</v>
      </c>
      <c r="AO52" s="61">
        <f t="shared" si="24"/>
        <v>0</v>
      </c>
    </row>
  </sheetData>
  <sheetProtection/>
  <mergeCells count="56">
    <mergeCell ref="A1:K1"/>
    <mergeCell ref="A2:D2"/>
    <mergeCell ref="H2:K2"/>
    <mergeCell ref="N2:Q2"/>
    <mergeCell ref="T2:W2"/>
    <mergeCell ref="A3:D3"/>
    <mergeCell ref="H3:K3"/>
    <mergeCell ref="N3:Q3"/>
    <mergeCell ref="T3:W3"/>
    <mergeCell ref="Z3:AC3"/>
    <mergeCell ref="AF3:AI3"/>
    <mergeCell ref="N4:Q4"/>
    <mergeCell ref="T4:W4"/>
    <mergeCell ref="Z4:AC4"/>
    <mergeCell ref="AF4:AI4"/>
    <mergeCell ref="AF2:AI2"/>
    <mergeCell ref="AL2:AO2"/>
    <mergeCell ref="AL3:AO3"/>
    <mergeCell ref="Z2:AC2"/>
    <mergeCell ref="AL4:AO4"/>
    <mergeCell ref="A5:D5"/>
    <mergeCell ref="H5:K5"/>
    <mergeCell ref="N5:Q5"/>
    <mergeCell ref="T5:W5"/>
    <mergeCell ref="Z5:AC5"/>
    <mergeCell ref="A4:D4"/>
    <mergeCell ref="H4:K4"/>
    <mergeCell ref="Z7:AC7"/>
    <mergeCell ref="AF7:AI7"/>
    <mergeCell ref="AL7:AO7"/>
    <mergeCell ref="A6:D6"/>
    <mergeCell ref="H6:K6"/>
    <mergeCell ref="N6:Q6"/>
    <mergeCell ref="AL6:AO6"/>
    <mergeCell ref="AF5:AI5"/>
    <mergeCell ref="A7:D7"/>
    <mergeCell ref="H7:K7"/>
    <mergeCell ref="N7:Q7"/>
    <mergeCell ref="T7:W7"/>
    <mergeCell ref="AL5:AO5"/>
    <mergeCell ref="F25:K30"/>
    <mergeCell ref="L25:Q30"/>
    <mergeCell ref="R25:W30"/>
    <mergeCell ref="X25:AC30"/>
    <mergeCell ref="AD25:AI30"/>
    <mergeCell ref="A8:D8"/>
    <mergeCell ref="H8:K8"/>
    <mergeCell ref="N8:Q8"/>
    <mergeCell ref="T8:W8"/>
    <mergeCell ref="Z8:AC8"/>
    <mergeCell ref="AJ25:AO30"/>
    <mergeCell ref="AL8:AO8"/>
    <mergeCell ref="AF8:AI8"/>
    <mergeCell ref="T6:W6"/>
    <mergeCell ref="Z6:AC6"/>
    <mergeCell ref="AF6:AI6"/>
  </mergeCells>
  <conditionalFormatting sqref="G10:I24 M10:O24 S10:U24 Y10:AA24 AE10:AG24 AK10:AM24">
    <cfRule type="expression" priority="6" dxfId="18">
      <formula>$F10="a"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2017-05-15T11:29:07Z</dcterms:created>
  <dcterms:modified xsi:type="dcterms:W3CDTF">2017-05-30T08:47:41Z</dcterms:modified>
  <cp:category/>
  <cp:version/>
  <cp:contentType/>
  <cp:contentStatus/>
</cp:coreProperties>
</file>